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05" yWindow="-105" windowWidth="19425" windowHeight="10425" activeTab="2"/>
  </bookViews>
  <sheets>
    <sheet name="art.papiernicze" sheetId="1" r:id="rId1"/>
    <sheet name="papier ksero" sheetId="2" r:id="rId2"/>
    <sheet name="tonery" sheetId="3" r:id="rId3"/>
  </sheets>
  <definedNames>
    <definedName name="_xlnm.Print_Area" localSheetId="0">art.papiernicze!$B$2:$O$82</definedName>
    <definedName name="_xlnm.Print_Area" localSheetId="1">'papier ksero'!$B$2:$O$13</definedName>
    <definedName name="_xlnm.Print_Area" localSheetId="2">tonery!$B$2:$O$21</definedName>
  </definedNames>
  <calcPr calcId="152511"/>
</workbook>
</file>

<file path=xl/calcChain.xml><?xml version="1.0" encoding="utf-8"?>
<calcChain xmlns="http://schemas.openxmlformats.org/spreadsheetml/2006/main">
  <c r="O19" i="3" l="1"/>
  <c r="O20" i="3"/>
  <c r="M19" i="3"/>
  <c r="M20" i="3"/>
  <c r="O14" i="3"/>
  <c r="O15" i="3"/>
  <c r="O16" i="3"/>
  <c r="O17" i="3"/>
  <c r="M14" i="3"/>
  <c r="M15" i="3"/>
  <c r="M16" i="3"/>
  <c r="M17" i="3"/>
  <c r="F14" i="3"/>
  <c r="H14" i="3" s="1"/>
  <c r="F15" i="3"/>
  <c r="H15" i="3" s="1"/>
  <c r="F16" i="3"/>
  <c r="H16" i="3" s="1"/>
  <c r="F17" i="3"/>
  <c r="H17" i="3" s="1"/>
  <c r="O72" i="1"/>
  <c r="O73" i="1"/>
  <c r="M72" i="1"/>
  <c r="F72" i="1"/>
  <c r="H72" i="1" s="1"/>
  <c r="I72" i="1" s="1"/>
  <c r="F62" i="1"/>
  <c r="H62" i="1" s="1"/>
  <c r="I62" i="1" s="1"/>
  <c r="J62" i="1" s="1"/>
  <c r="M62" i="1"/>
  <c r="O62" i="1"/>
  <c r="I17" i="3" l="1"/>
  <c r="J17" i="3" s="1"/>
  <c r="I16" i="3"/>
  <c r="J16" i="3" s="1"/>
  <c r="I15" i="3"/>
  <c r="J15" i="3" s="1"/>
  <c r="I14" i="3"/>
  <c r="J14" i="3" s="1"/>
  <c r="F40" i="1"/>
  <c r="H40" i="1" s="1"/>
  <c r="I40" i="1" s="1"/>
  <c r="J40" i="1" s="1"/>
  <c r="M40" i="1"/>
  <c r="O40" i="1"/>
  <c r="O8" i="3" l="1"/>
  <c r="O9" i="3"/>
  <c r="O10" i="3"/>
  <c r="O11" i="3"/>
  <c r="O12" i="3"/>
  <c r="O13" i="3"/>
  <c r="O18" i="3"/>
  <c r="M8" i="3"/>
  <c r="M9" i="3"/>
  <c r="M10" i="3"/>
  <c r="M11" i="3"/>
  <c r="M12" i="3"/>
  <c r="M13" i="3"/>
  <c r="M18" i="3"/>
  <c r="F8" i="3"/>
  <c r="F9" i="3"/>
  <c r="H9" i="3" s="1"/>
  <c r="F10" i="3"/>
  <c r="F11" i="3"/>
  <c r="H11" i="3" s="1"/>
  <c r="F12" i="3"/>
  <c r="F13" i="3"/>
  <c r="H13" i="3" s="1"/>
  <c r="F18" i="3"/>
  <c r="H8" i="3"/>
  <c r="H10" i="3"/>
  <c r="H12" i="3"/>
  <c r="O9" i="2"/>
  <c r="M9" i="2"/>
  <c r="O8" i="2"/>
  <c r="M8" i="2"/>
  <c r="F9" i="2"/>
  <c r="F8" i="2"/>
  <c r="M11" i="2" l="1"/>
  <c r="M12" i="2" s="1"/>
  <c r="M13" i="2" s="1"/>
  <c r="O11" i="2"/>
  <c r="O12" i="2" s="1"/>
  <c r="O13" i="2" s="1"/>
  <c r="M21" i="3"/>
  <c r="O21" i="3"/>
  <c r="O78" i="1"/>
  <c r="O10" i="1"/>
  <c r="O11" i="1"/>
  <c r="O12" i="1"/>
  <c r="O13" i="1"/>
  <c r="O14" i="1"/>
  <c r="O15" i="1"/>
  <c r="O17" i="1"/>
  <c r="O18" i="1"/>
  <c r="O19" i="1"/>
  <c r="O20" i="1"/>
  <c r="O21" i="1"/>
  <c r="O23" i="1"/>
  <c r="O24" i="1"/>
  <c r="O25" i="1"/>
  <c r="O27" i="1"/>
  <c r="O28" i="1"/>
  <c r="O30" i="1"/>
  <c r="O32" i="1"/>
  <c r="O33" i="1"/>
  <c r="O34" i="1"/>
  <c r="O36" i="1"/>
  <c r="O37" i="1"/>
  <c r="O38" i="1"/>
  <c r="O39" i="1"/>
  <c r="O41" i="1"/>
  <c r="O42" i="1"/>
  <c r="O43" i="1"/>
  <c r="O45" i="1"/>
  <c r="O46" i="1"/>
  <c r="O48" i="1"/>
  <c r="O49" i="1"/>
  <c r="O50" i="1"/>
  <c r="O51" i="1"/>
  <c r="O52" i="1"/>
  <c r="O53" i="1"/>
  <c r="O54" i="1"/>
  <c r="O55" i="1"/>
  <c r="O56" i="1"/>
  <c r="O57" i="1"/>
  <c r="O58" i="1"/>
  <c r="O60" i="1"/>
  <c r="O63" i="1"/>
  <c r="O65" i="1"/>
  <c r="O66" i="1"/>
  <c r="O67" i="1"/>
  <c r="O68" i="1"/>
  <c r="O69" i="1"/>
  <c r="O70" i="1"/>
  <c r="O74" i="1"/>
  <c r="O75" i="1"/>
  <c r="O76" i="1"/>
  <c r="M10" i="1"/>
  <c r="M11" i="1"/>
  <c r="M12" i="1"/>
  <c r="M13" i="1"/>
  <c r="M14" i="1"/>
  <c r="M15" i="1"/>
  <c r="M17" i="1"/>
  <c r="M18" i="1"/>
  <c r="M19" i="1"/>
  <c r="M20" i="1"/>
  <c r="M21" i="1"/>
  <c r="M23" i="1"/>
  <c r="M24" i="1"/>
  <c r="M25" i="1"/>
  <c r="M27" i="1"/>
  <c r="M28" i="1"/>
  <c r="M30" i="1"/>
  <c r="M32" i="1"/>
  <c r="M33" i="1"/>
  <c r="M34" i="1"/>
  <c r="M36" i="1"/>
  <c r="M37" i="1"/>
  <c r="M38" i="1"/>
  <c r="M39" i="1"/>
  <c r="M41" i="1"/>
  <c r="M42" i="1"/>
  <c r="M43" i="1"/>
  <c r="M45" i="1"/>
  <c r="M46" i="1"/>
  <c r="M48" i="1"/>
  <c r="M49" i="1"/>
  <c r="M50" i="1"/>
  <c r="M51" i="1"/>
  <c r="M52" i="1"/>
  <c r="M53" i="1"/>
  <c r="M54" i="1"/>
  <c r="M55" i="1"/>
  <c r="M56" i="1"/>
  <c r="M57" i="1"/>
  <c r="M58" i="1"/>
  <c r="M60" i="1"/>
  <c r="M63" i="1"/>
  <c r="M65" i="1"/>
  <c r="M66" i="1"/>
  <c r="M67" i="1"/>
  <c r="M68" i="1"/>
  <c r="M69" i="1"/>
  <c r="M70" i="1"/>
  <c r="M73" i="1"/>
  <c r="M74" i="1"/>
  <c r="M75" i="1"/>
  <c r="M76" i="1"/>
  <c r="M77" i="1"/>
  <c r="M78" i="1"/>
  <c r="O8" i="1"/>
  <c r="F10" i="1"/>
  <c r="F11" i="1"/>
  <c r="F12" i="1"/>
  <c r="F13" i="1"/>
  <c r="F14" i="1"/>
  <c r="F15" i="1"/>
  <c r="F17" i="1"/>
  <c r="F18" i="1"/>
  <c r="F19" i="1"/>
  <c r="F20" i="1"/>
  <c r="F21" i="1"/>
  <c r="F23" i="1"/>
  <c r="F24" i="1"/>
  <c r="F25" i="1"/>
  <c r="F27" i="1"/>
  <c r="F28" i="1"/>
  <c r="F30" i="1"/>
  <c r="F32" i="1"/>
  <c r="F33" i="1"/>
  <c r="F34" i="1"/>
  <c r="F36" i="1"/>
  <c r="F37" i="1"/>
  <c r="F38" i="1"/>
  <c r="F39" i="1"/>
  <c r="F41" i="1"/>
  <c r="F42" i="1"/>
  <c r="F43" i="1"/>
  <c r="F45" i="1"/>
  <c r="F46" i="1"/>
  <c r="F48" i="1"/>
  <c r="F49" i="1"/>
  <c r="F50" i="1"/>
  <c r="F51" i="1"/>
  <c r="F52" i="1"/>
  <c r="F53" i="1"/>
  <c r="F54" i="1"/>
  <c r="F55" i="1"/>
  <c r="F56" i="1"/>
  <c r="F57" i="1"/>
  <c r="F58" i="1"/>
  <c r="F60" i="1"/>
  <c r="F63" i="1"/>
  <c r="F65" i="1"/>
  <c r="F66" i="1"/>
  <c r="F67" i="1"/>
  <c r="F68" i="1"/>
  <c r="F69" i="1"/>
  <c r="F70" i="1"/>
  <c r="F73" i="1"/>
  <c r="F74" i="1"/>
  <c r="F75" i="1"/>
  <c r="F76" i="1"/>
  <c r="F77" i="1"/>
  <c r="F78" i="1"/>
  <c r="F8" i="1"/>
  <c r="O80" i="1" l="1"/>
  <c r="O81" i="1" s="1"/>
  <c r="O82" i="1" s="1"/>
  <c r="M80" i="1"/>
  <c r="M81" i="1" s="1"/>
  <c r="M82" i="1" s="1"/>
  <c r="I13" i="3" l="1"/>
  <c r="I10" i="3"/>
  <c r="I8" i="3" l="1"/>
  <c r="J8" i="3" s="1"/>
  <c r="J13" i="3"/>
  <c r="J10" i="3"/>
  <c r="H68" i="1" l="1"/>
  <c r="I68" i="1" l="1"/>
  <c r="J68" i="1" s="1"/>
  <c r="H30" i="1" l="1"/>
  <c r="I30" i="1" s="1"/>
  <c r="H14" i="1"/>
  <c r="I14" i="1" s="1"/>
  <c r="J30" i="1" l="1"/>
  <c r="J14" i="1"/>
  <c r="H43" i="1" l="1"/>
  <c r="I43" i="1" l="1"/>
  <c r="J43" i="1" s="1"/>
  <c r="H18" i="3" l="1"/>
  <c r="I11" i="3"/>
  <c r="J11" i="3" s="1"/>
  <c r="I9" i="3"/>
  <c r="H25" i="1"/>
  <c r="I25" i="1" s="1"/>
  <c r="J25" i="1" s="1"/>
  <c r="H75" i="1"/>
  <c r="I75" i="1" s="1"/>
  <c r="H76" i="1"/>
  <c r="H77" i="1"/>
  <c r="I18" i="3" l="1"/>
  <c r="J18" i="3" s="1"/>
  <c r="J75" i="1"/>
  <c r="I12" i="3"/>
  <c r="J12" i="3" s="1"/>
  <c r="J9" i="3"/>
  <c r="I77" i="1"/>
  <c r="J77" i="1" s="1"/>
  <c r="I76" i="1"/>
  <c r="J76" i="1" s="1"/>
  <c r="H78" i="1"/>
  <c r="I78" i="1" s="1"/>
  <c r="J78" i="1" l="1"/>
  <c r="H50" i="1" l="1"/>
  <c r="H33" i="1"/>
  <c r="I33" i="1" s="1"/>
  <c r="I50" i="1" l="1"/>
  <c r="J50" i="1" s="1"/>
  <c r="J33" i="1"/>
  <c r="H37" i="1"/>
  <c r="I37" i="1" s="1"/>
  <c r="J37" i="1" l="1"/>
  <c r="H58" i="1" l="1"/>
  <c r="I58" i="1" s="1"/>
  <c r="J58" i="1" s="1"/>
  <c r="H49" i="1"/>
  <c r="I49" i="1" s="1"/>
  <c r="J49" i="1" s="1"/>
  <c r="H45" i="1"/>
  <c r="I45" i="1" s="1"/>
  <c r="J45" i="1" l="1"/>
  <c r="H19" i="3" l="1"/>
  <c r="H9" i="2"/>
  <c r="H8" i="2"/>
  <c r="H11" i="2" l="1"/>
  <c r="I9" i="2"/>
  <c r="J9" i="2" s="1"/>
  <c r="I20" i="3"/>
  <c r="J21" i="3"/>
  <c r="I8" i="2"/>
  <c r="I12" i="2" l="1"/>
  <c r="J8" i="2"/>
  <c r="J13" i="2" s="1"/>
  <c r="H74" i="1" l="1"/>
  <c r="H73" i="1"/>
  <c r="H70" i="1"/>
  <c r="H69" i="1"/>
  <c r="H67" i="1"/>
  <c r="H66" i="1"/>
  <c r="H65" i="1"/>
  <c r="H63" i="1"/>
  <c r="H60" i="1"/>
  <c r="H57" i="1"/>
  <c r="H56" i="1"/>
  <c r="H55" i="1"/>
  <c r="H54" i="1"/>
  <c r="H53" i="1"/>
  <c r="H52" i="1"/>
  <c r="H51" i="1"/>
  <c r="H48" i="1"/>
  <c r="H46" i="1"/>
  <c r="H42" i="1"/>
  <c r="H41" i="1"/>
  <c r="H39" i="1"/>
  <c r="H38" i="1"/>
  <c r="H36" i="1"/>
  <c r="H34" i="1"/>
  <c r="H32" i="1"/>
  <c r="H28" i="1"/>
  <c r="H27" i="1"/>
  <c r="H24" i="1"/>
  <c r="H23" i="1"/>
  <c r="H21" i="1"/>
  <c r="I21" i="1" s="1"/>
  <c r="J21" i="1" s="1"/>
  <c r="H20" i="1"/>
  <c r="I20" i="1" s="1"/>
  <c r="J20" i="1" s="1"/>
  <c r="H19" i="1"/>
  <c r="I19" i="1" s="1"/>
  <c r="J19" i="1" s="1"/>
  <c r="H18" i="1"/>
  <c r="I18" i="1" s="1"/>
  <c r="J18" i="1" s="1"/>
  <c r="H17" i="1"/>
  <c r="I17" i="1" s="1"/>
  <c r="J17" i="1" s="1"/>
  <c r="H15" i="1"/>
  <c r="I15" i="1" s="1"/>
  <c r="J15" i="1" s="1"/>
  <c r="H13" i="1"/>
  <c r="I13" i="1" s="1"/>
  <c r="J13" i="1" s="1"/>
  <c r="H12" i="1"/>
  <c r="I12" i="1" s="1"/>
  <c r="J12" i="1" s="1"/>
  <c r="H11" i="1"/>
  <c r="H10" i="1"/>
  <c r="I10" i="1" s="1"/>
  <c r="J10" i="1" s="1"/>
  <c r="H8" i="1"/>
  <c r="I11" i="1" l="1"/>
  <c r="J11" i="1" s="1"/>
  <c r="I32" i="1"/>
  <c r="J32" i="1" s="1"/>
  <c r="I24" i="1"/>
  <c r="J24" i="1" s="1"/>
  <c r="I27" i="1"/>
  <c r="J27" i="1" s="1"/>
  <c r="I28" i="1"/>
  <c r="J28" i="1" s="1"/>
  <c r="I34" i="1"/>
  <c r="J34" i="1" s="1"/>
  <c r="I41" i="1"/>
  <c r="J41" i="1" s="1"/>
  <c r="I46" i="1"/>
  <c r="J46" i="1" s="1"/>
  <c r="I53" i="1"/>
  <c r="J53" i="1" s="1"/>
  <c r="I55" i="1"/>
  <c r="J55" i="1" s="1"/>
  <c r="I56" i="1"/>
  <c r="J56" i="1" s="1"/>
  <c r="I70" i="1"/>
  <c r="J70" i="1" s="1"/>
  <c r="I73" i="1"/>
  <c r="I23" i="1"/>
  <c r="J23" i="1" s="1"/>
  <c r="I36" i="1"/>
  <c r="J36" i="1" s="1"/>
  <c r="I38" i="1"/>
  <c r="J38" i="1" s="1"/>
  <c r="I39" i="1"/>
  <c r="J39" i="1" s="1"/>
  <c r="I42" i="1"/>
  <c r="J42" i="1" s="1"/>
  <c r="I48" i="1"/>
  <c r="J48" i="1" s="1"/>
  <c r="I51" i="1"/>
  <c r="J51" i="1" s="1"/>
  <c r="I54" i="1"/>
  <c r="J54" i="1" s="1"/>
  <c r="I57" i="1"/>
  <c r="J57" i="1" s="1"/>
  <c r="I65" i="1"/>
  <c r="J65" i="1" s="1"/>
  <c r="I74" i="1"/>
  <c r="J74" i="1" s="1"/>
  <c r="I8" i="1"/>
  <c r="J8" i="1" s="1"/>
  <c r="I69" i="1"/>
  <c r="J69" i="1" s="1"/>
  <c r="I67" i="1"/>
  <c r="J67" i="1" s="1"/>
  <c r="I66" i="1"/>
  <c r="J66" i="1" s="1"/>
  <c r="I63" i="1"/>
  <c r="J63" i="1" s="1"/>
  <c r="I60" i="1"/>
  <c r="J60" i="1" s="1"/>
  <c r="I52" i="1"/>
  <c r="J52" i="1" s="1"/>
  <c r="H80" i="1" l="1"/>
  <c r="I81" i="1"/>
  <c r="J82" i="1"/>
</calcChain>
</file>

<file path=xl/sharedStrings.xml><?xml version="1.0" encoding="utf-8"?>
<sst xmlns="http://schemas.openxmlformats.org/spreadsheetml/2006/main" count="306" uniqueCount="156">
  <si>
    <t>Lp.</t>
  </si>
  <si>
    <t>Nazwa materiału / artykułu</t>
  </si>
  <si>
    <t>rodzaj opakowania</t>
  </si>
  <si>
    <t>ilość zamawianych sztuk / opakowań</t>
  </si>
  <si>
    <t>cena jednostkowa netto</t>
  </si>
  <si>
    <t>01.</t>
  </si>
  <si>
    <t>02.</t>
  </si>
  <si>
    <t>03.</t>
  </si>
  <si>
    <t>04.</t>
  </si>
  <si>
    <t>05.</t>
  </si>
  <si>
    <t>06.</t>
  </si>
  <si>
    <t>08.</t>
  </si>
  <si>
    <t>wartość netto</t>
  </si>
  <si>
    <t>Stawka VAT</t>
  </si>
  <si>
    <t>wartość brutto</t>
  </si>
  <si>
    <t>09.=07+VAT</t>
  </si>
  <si>
    <t>szt.</t>
  </si>
  <si>
    <t>producent           /           marka</t>
  </si>
  <si>
    <t>50 szt./op.</t>
  </si>
  <si>
    <t>10 szt./op.</t>
  </si>
  <si>
    <t>25 szt./op.</t>
  </si>
  <si>
    <t>100 szt./op.</t>
  </si>
  <si>
    <t>bloczek</t>
  </si>
  <si>
    <t>50 szt. / op.</t>
  </si>
  <si>
    <t>op.</t>
  </si>
  <si>
    <t>GRAND</t>
  </si>
  <si>
    <t>opakowanie</t>
  </si>
  <si>
    <t>TOMA</t>
  </si>
  <si>
    <t>6 szt/op.</t>
  </si>
  <si>
    <t xml:space="preserve"> Gigant Permanent KAMET</t>
  </si>
  <si>
    <t>Gigant KAMET</t>
  </si>
  <si>
    <t>Standardowe zszywki biurowe 24/6</t>
  </si>
  <si>
    <t>Grand</t>
  </si>
  <si>
    <t>Eagle</t>
  </si>
  <si>
    <t>1000 szt./op.</t>
  </si>
  <si>
    <t>Rozszywacz</t>
  </si>
  <si>
    <t>21 cm</t>
  </si>
  <si>
    <t>Spinacze biurowe okrągłe 28 mm</t>
  </si>
  <si>
    <t>Szpilki dł. 28 mm</t>
  </si>
  <si>
    <t>Pinezki zwykłe</t>
  </si>
  <si>
    <t>Spinacze biurowe okrągłe 50 mm</t>
  </si>
  <si>
    <t>50 g/op.</t>
  </si>
  <si>
    <t>25 ml</t>
  </si>
  <si>
    <t>Klej WIKOL</t>
  </si>
  <si>
    <t>45 ml</t>
  </si>
  <si>
    <t>07. = 05 * 06</t>
  </si>
  <si>
    <r>
      <t>Papier ksero - format A4 - 80g/m</t>
    </r>
    <r>
      <rPr>
        <sz val="11"/>
        <color theme="1"/>
        <rFont val="Czcionka tekstu podstawowego"/>
        <charset val="238"/>
      </rPr>
      <t>²</t>
    </r>
    <r>
      <rPr>
        <sz val="11"/>
        <color theme="1"/>
        <rFont val="Times New Roman"/>
        <family val="1"/>
        <charset val="238"/>
      </rPr>
      <t xml:space="preserve"> - biały</t>
    </r>
  </si>
  <si>
    <r>
      <t>Papier ksero - format A4 - 80g/m</t>
    </r>
    <r>
      <rPr>
        <sz val="11"/>
        <color theme="1"/>
        <rFont val="Czcionka tekstu podstawowego"/>
        <charset val="238"/>
      </rPr>
      <t>²</t>
    </r>
    <r>
      <rPr>
        <sz val="11"/>
        <color theme="1"/>
        <rFont val="Times New Roman"/>
        <family val="1"/>
        <charset val="238"/>
      </rPr>
      <t xml:space="preserve"> - mix kolorowy, intensywny</t>
    </r>
  </si>
  <si>
    <t>500 arkuszy/ryza</t>
  </si>
  <si>
    <t>5*20 arkuszy/ryza</t>
  </si>
  <si>
    <t>Koperta A4</t>
  </si>
  <si>
    <t>AMOS</t>
  </si>
  <si>
    <t>Razem</t>
  </si>
  <si>
    <t>netto</t>
  </si>
  <si>
    <t>VAT</t>
  </si>
  <si>
    <t>brutto</t>
  </si>
  <si>
    <t>09.=07+08</t>
  </si>
  <si>
    <t>Netto</t>
  </si>
  <si>
    <t>Brutto</t>
  </si>
  <si>
    <t>zamiennik</t>
  </si>
  <si>
    <t>sztuka</t>
  </si>
  <si>
    <t>czarny</t>
  </si>
  <si>
    <t>niebieski</t>
  </si>
  <si>
    <t>żółty</t>
  </si>
  <si>
    <t>czerwony</t>
  </si>
  <si>
    <t>oryginał</t>
  </si>
  <si>
    <t>rodzaj</t>
  </si>
  <si>
    <t>07.</t>
  </si>
  <si>
    <t>08.=06*07</t>
  </si>
  <si>
    <t>09.</t>
  </si>
  <si>
    <t>10.=08+09</t>
  </si>
  <si>
    <t>Pinezki tablicowe</t>
  </si>
  <si>
    <t>200 szt./op</t>
  </si>
  <si>
    <t>Temperówka metalowa 400-1k/410 pojedyńcza</t>
  </si>
  <si>
    <t>BIGO</t>
  </si>
  <si>
    <t>Tusz do pieczątek czerwony / czarny</t>
  </si>
  <si>
    <t xml:space="preserve">Zszywacz 20k </t>
  </si>
  <si>
    <t>Dziurkacz 25k</t>
  </si>
  <si>
    <t>Essential</t>
  </si>
  <si>
    <r>
      <rPr>
        <b/>
        <u/>
        <sz val="10"/>
        <rFont val="Times New Roman"/>
        <family val="1"/>
        <charset val="238"/>
      </rPr>
      <t>Nożyczki</t>
    </r>
    <r>
      <rPr>
        <u/>
        <sz val="10"/>
        <rFont val="Times New Roman"/>
        <family val="1"/>
        <charset val="238"/>
      </rPr>
      <t xml:space="preserve"> </t>
    </r>
    <r>
      <rPr>
        <sz val="8"/>
        <rFont val="Times New Roman"/>
        <family val="1"/>
        <charset val="238"/>
      </rPr>
      <t>ze stali nierdzewnej z rękojeścią z niełamliwego plastiku</t>
    </r>
  </si>
  <si>
    <r>
      <rPr>
        <b/>
        <u/>
        <sz val="10"/>
        <rFont val="Times New Roman"/>
        <family val="1"/>
        <charset val="238"/>
      </rPr>
      <t xml:space="preserve">Linijka </t>
    </r>
    <r>
      <rPr>
        <sz val="10"/>
        <rFont val="Times New Roman"/>
        <family val="1"/>
        <charset val="238"/>
      </rPr>
      <t>plastikowa przeźroczysta 30 cm</t>
    </r>
  </si>
  <si>
    <r>
      <rPr>
        <b/>
        <u/>
        <sz val="10"/>
        <rFont val="Times New Roman"/>
        <family val="1"/>
        <charset val="238"/>
      </rPr>
      <t>Taśma klejąca</t>
    </r>
    <r>
      <rPr>
        <sz val="10"/>
        <rFont val="Times New Roman"/>
        <family val="1"/>
        <charset val="238"/>
      </rPr>
      <t xml:space="preserve"> </t>
    </r>
    <r>
      <rPr>
        <sz val="8"/>
        <rFont val="Times New Roman"/>
        <family val="1"/>
        <charset val="238"/>
      </rPr>
      <t>biurowa przeźroczysta 12 mm*30yd</t>
    </r>
  </si>
  <si>
    <r>
      <rPr>
        <b/>
        <sz val="10"/>
        <rFont val="Times New Roman"/>
        <family val="1"/>
        <charset val="238"/>
      </rPr>
      <t>Taśma klejąca</t>
    </r>
    <r>
      <rPr>
        <sz val="10"/>
        <rFont val="Times New Roman"/>
        <family val="1"/>
        <charset val="238"/>
      </rPr>
      <t xml:space="preserve"> </t>
    </r>
    <r>
      <rPr>
        <sz val="8"/>
        <rFont val="Times New Roman"/>
        <family val="1"/>
        <charset val="238"/>
      </rPr>
      <t>biurowa przeźroczysta 24 mm*20yd</t>
    </r>
  </si>
  <si>
    <r>
      <t xml:space="preserve">Taśma pakowa </t>
    </r>
    <r>
      <rPr>
        <sz val="8"/>
        <rFont val="Times New Roman"/>
        <family val="1"/>
        <charset val="238"/>
      </rPr>
      <t>48 mm*45m</t>
    </r>
  </si>
  <si>
    <r>
      <rPr>
        <b/>
        <u/>
        <sz val="10"/>
        <rFont val="Times New Roman"/>
        <family val="1"/>
        <charset val="238"/>
      </rPr>
      <t>Taśma dwustronna,</t>
    </r>
    <r>
      <rPr>
        <sz val="8"/>
        <rFont val="Times New Roman"/>
        <family val="1"/>
        <charset val="238"/>
      </rPr>
      <t xml:space="preserve"> 50mm*5 m</t>
    </r>
  </si>
  <si>
    <t>Dartownik  samotuszujący 4 mm D-M-R</t>
  </si>
  <si>
    <r>
      <rPr>
        <b/>
        <u/>
        <sz val="10"/>
        <rFont val="Times New Roman"/>
        <family val="1"/>
        <charset val="238"/>
      </rPr>
      <t xml:space="preserve">Segregator A4/ 70-75    </t>
    </r>
    <r>
      <rPr>
        <sz val="10"/>
        <rFont val="Times New Roman"/>
        <family val="1"/>
        <charset val="238"/>
      </rPr>
      <t xml:space="preserve">                                  </t>
    </r>
    <r>
      <rPr>
        <sz val="8"/>
        <rFont val="Times New Roman"/>
        <family val="1"/>
        <charset val="238"/>
      </rPr>
      <t xml:space="preserve">   (różne kolory, z mechanizmem dźwigniowym niklowanym, oklejony na zewnątrz poliolefiną - folią, wewnątrz pokryty papierem, dwustronna wymienna etykieta na grzbiecie , na grzbiecie otwór na palec pokryty metalem ułatwiający wyjmowanie segregatora z półki, na dolnych krawędziach metalowe niklowane okucia, dwa otwory na przedniej okładce na grzbiety mechanizmu blokujace okładkę po zamknięciu)</t>
    </r>
  </si>
  <si>
    <t>96-100 kartek</t>
  </si>
  <si>
    <t>Dziennik korespondencyjny A4</t>
  </si>
  <si>
    <r>
      <rPr>
        <b/>
        <u/>
        <sz val="11"/>
        <rFont val="Times New Roman"/>
        <family val="1"/>
        <charset val="238"/>
      </rPr>
      <t>Folia do laminowania</t>
    </r>
    <r>
      <rPr>
        <sz val="11"/>
        <rFont val="Times New Roman"/>
        <family val="1"/>
        <charset val="238"/>
      </rPr>
      <t>,</t>
    </r>
    <r>
      <rPr>
        <sz val="8"/>
        <rFont val="Times New Roman"/>
        <family val="1"/>
        <charset val="238"/>
      </rPr>
      <t xml:space="preserve"> format A4, 100 mic.</t>
    </r>
  </si>
  <si>
    <r>
      <rPr>
        <b/>
        <u/>
        <sz val="11"/>
        <rFont val="Times New Roman"/>
        <family val="1"/>
        <charset val="238"/>
      </rPr>
      <t>Antyramy</t>
    </r>
    <r>
      <rPr>
        <sz val="8"/>
        <rFont val="Times New Roman"/>
        <family val="1"/>
        <charset val="238"/>
      </rPr>
      <t xml:space="preserve"> 21 * 30 cm pleksi</t>
    </r>
  </si>
  <si>
    <r>
      <rPr>
        <b/>
        <u/>
        <sz val="11"/>
        <rFont val="Times New Roman"/>
        <family val="1"/>
        <charset val="238"/>
      </rPr>
      <t>Marker wodoodporny,</t>
    </r>
    <r>
      <rPr>
        <sz val="8"/>
        <rFont val="Times New Roman"/>
        <family val="1"/>
        <charset val="238"/>
      </rPr>
      <t xml:space="preserve"> nietoksyczny, do pisania po każdego rodzaju powierzchni, szczelny s końcówką ściętą lub okrągłą, grubość pisania 1-5 mm, długość lini pisania do 1600m</t>
    </r>
  </si>
  <si>
    <r>
      <rPr>
        <b/>
        <u/>
        <sz val="11"/>
        <rFont val="Times New Roman"/>
        <family val="1"/>
        <charset val="238"/>
      </rPr>
      <t xml:space="preserve">Marker do płyt CD / DVD,  </t>
    </r>
    <r>
      <rPr>
        <sz val="11"/>
        <rFont val="Times New Roman"/>
        <family val="1"/>
        <charset val="238"/>
      </rPr>
      <t xml:space="preserve">                               </t>
    </r>
    <r>
      <rPr>
        <sz val="8"/>
        <rFont val="Times New Roman"/>
        <family val="1"/>
        <charset val="238"/>
      </rPr>
      <t xml:space="preserve"> grubosć lini pisania 0,7 - 1,0 mm</t>
    </r>
  </si>
  <si>
    <r>
      <rPr>
        <b/>
        <u/>
        <sz val="11"/>
        <rFont val="Times New Roman"/>
        <family val="1"/>
        <charset val="238"/>
      </rPr>
      <t>Korektor szybkoschnący w płyni</t>
    </r>
    <r>
      <rPr>
        <sz val="11"/>
        <rFont val="Times New Roman"/>
        <family val="1"/>
        <charset val="238"/>
      </rPr>
      <t xml:space="preserve">e, </t>
    </r>
    <r>
      <rPr>
        <sz val="8"/>
        <rFont val="Times New Roman"/>
        <family val="1"/>
        <charset val="238"/>
      </rPr>
      <t xml:space="preserve">dobrze kryjący, nietoksyczny, do wszystkich rodzjów nawierzchni, z pędzelkiem </t>
    </r>
  </si>
  <si>
    <r>
      <rPr>
        <b/>
        <u/>
        <sz val="11"/>
        <rFont val="Times New Roman"/>
        <family val="1"/>
        <charset val="238"/>
      </rPr>
      <t>Gumka wycierająca</t>
    </r>
    <r>
      <rPr>
        <sz val="11"/>
        <rFont val="Times New Roman"/>
        <family val="1"/>
        <charset val="238"/>
      </rPr>
      <t xml:space="preserve"> </t>
    </r>
    <r>
      <rPr>
        <sz val="8"/>
        <rFont val="Times New Roman"/>
        <family val="1"/>
        <charset val="238"/>
      </rPr>
      <t>do czysta bez naruszenia struktury papieru, z minimalną ilością ścinków</t>
    </r>
  </si>
  <si>
    <t>Ołówek drewniany zwykły HB z gumką</t>
  </si>
  <si>
    <r>
      <rPr>
        <b/>
        <u/>
        <sz val="10"/>
        <rFont val="Times New Roman"/>
        <family val="1"/>
        <charset val="238"/>
      </rPr>
      <t>Długopis PENTEL  BK 77</t>
    </r>
    <r>
      <rPr>
        <sz val="8"/>
        <rFont val="Times New Roman"/>
        <family val="1"/>
        <charset val="238"/>
      </rPr>
      <t xml:space="preserve"> grubość linii 0,70mm</t>
    </r>
  </si>
  <si>
    <r>
      <rPr>
        <b/>
        <u/>
        <sz val="10"/>
        <rFont val="Times New Roman"/>
        <family val="1"/>
        <charset val="238"/>
      </rPr>
      <t>Wkład do długopisu</t>
    </r>
    <r>
      <rPr>
        <sz val="8"/>
        <rFont val="Times New Roman"/>
        <family val="1"/>
        <charset val="238"/>
      </rPr>
      <t xml:space="preserve"> Pentel BK 77</t>
    </r>
  </si>
  <si>
    <r>
      <rPr>
        <b/>
        <u/>
        <sz val="10"/>
        <rFont val="Times New Roman"/>
        <family val="1"/>
        <charset val="238"/>
      </rPr>
      <t>Długopis BIC</t>
    </r>
    <r>
      <rPr>
        <sz val="10"/>
        <rFont val="Times New Roman"/>
        <family val="1"/>
        <charset val="238"/>
      </rPr>
      <t xml:space="preserve"> crystal czerwony/niebieski/zielony/czarny</t>
    </r>
  </si>
  <si>
    <r>
      <rPr>
        <b/>
        <u/>
        <sz val="10"/>
        <rFont val="Times New Roman"/>
        <family val="1"/>
        <charset val="238"/>
      </rPr>
      <t>Zeszyt/brulion</t>
    </r>
    <r>
      <rPr>
        <sz val="10"/>
        <rFont val="Times New Roman"/>
        <family val="1"/>
        <charset val="238"/>
      </rPr>
      <t xml:space="preserve"> </t>
    </r>
    <r>
      <rPr>
        <sz val="8"/>
        <rFont val="Times New Roman"/>
        <family val="1"/>
        <charset val="238"/>
      </rPr>
      <t>w twardej oprawie  A4/96 w kratkę</t>
    </r>
  </si>
  <si>
    <r>
      <t xml:space="preserve">DRUKI - </t>
    </r>
    <r>
      <rPr>
        <b/>
        <u/>
        <sz val="10"/>
        <rFont val="Times New Roman"/>
        <family val="1"/>
        <charset val="238"/>
      </rPr>
      <t>wyjazd służbowy</t>
    </r>
    <r>
      <rPr>
        <sz val="10"/>
        <rFont val="Times New Roman"/>
        <family val="1"/>
        <charset val="238"/>
      </rPr>
      <t xml:space="preserve"> </t>
    </r>
  </si>
  <si>
    <r>
      <t xml:space="preserve">DRUKI - </t>
    </r>
    <r>
      <rPr>
        <b/>
        <u/>
        <sz val="10"/>
        <rFont val="Times New Roman"/>
        <family val="1"/>
        <charset val="238"/>
      </rPr>
      <t>kartoteki magazynowe</t>
    </r>
    <r>
      <rPr>
        <sz val="10"/>
        <rFont val="Times New Roman"/>
        <family val="1"/>
        <charset val="238"/>
      </rPr>
      <t xml:space="preserve"> 50 k</t>
    </r>
  </si>
  <si>
    <r>
      <t>Koperty samoklejące białe C5</t>
    </r>
    <r>
      <rPr>
        <sz val="8"/>
        <rFont val="Times New Roman"/>
        <family val="1"/>
        <charset val="238"/>
      </rPr>
      <t xml:space="preserve"> 162*229 mm</t>
    </r>
  </si>
  <si>
    <r>
      <t>Koperty samoklejące białe C6</t>
    </r>
    <r>
      <rPr>
        <sz val="8"/>
        <rFont val="Times New Roman"/>
        <family val="1"/>
        <charset val="238"/>
      </rPr>
      <t xml:space="preserve"> 114*162 mm</t>
    </r>
  </si>
  <si>
    <r>
      <rPr>
        <b/>
        <u/>
        <sz val="10"/>
        <rFont val="Times New Roman"/>
        <family val="1"/>
        <charset val="238"/>
      </rPr>
      <t>Koperta samoklejąca DL biała</t>
    </r>
    <r>
      <rPr>
        <sz val="10"/>
        <rFont val="Times New Roman"/>
        <family val="1"/>
        <charset val="238"/>
      </rPr>
      <t xml:space="preserve"> </t>
    </r>
    <r>
      <rPr>
        <sz val="8"/>
        <rFont val="Times New Roman"/>
        <family val="1"/>
        <charset val="238"/>
      </rPr>
      <t>110*220 mm</t>
    </r>
  </si>
  <si>
    <r>
      <rPr>
        <b/>
        <u/>
        <sz val="10"/>
        <rFont val="Times New Roman"/>
        <family val="1"/>
        <charset val="238"/>
      </rPr>
      <t>Koperty ochronne</t>
    </r>
    <r>
      <rPr>
        <b/>
        <sz val="10"/>
        <rFont val="Times New Roman"/>
        <family val="1"/>
        <charset val="238"/>
      </rPr>
      <t xml:space="preserve"> z folią bąbelkową</t>
    </r>
    <r>
      <rPr>
        <sz val="10"/>
        <rFont val="Times New Roman"/>
        <family val="1"/>
        <charset val="238"/>
      </rPr>
      <t xml:space="preserve"> </t>
    </r>
    <r>
      <rPr>
        <sz val="8"/>
        <rFont val="Times New Roman"/>
        <family val="1"/>
        <charset val="238"/>
      </rPr>
      <t>220*330mm</t>
    </r>
  </si>
  <si>
    <r>
      <rPr>
        <b/>
        <u/>
        <sz val="11"/>
        <rFont val="Times New Roman"/>
        <family val="1"/>
        <charset val="238"/>
      </rPr>
      <t>Skoroszyt PCV A4</t>
    </r>
    <r>
      <rPr>
        <sz val="8"/>
        <rFont val="Times New Roman"/>
        <family val="1"/>
        <charset val="238"/>
      </rPr>
      <t xml:space="preserve"> zawieszany, przednia okładka przeźroczysta, tylna kolorowa, papierowy pasek opisowy wsywany, mix kolorów do wyboru</t>
    </r>
  </si>
  <si>
    <r>
      <t xml:space="preserve">Mechanizmy skoroszytowe </t>
    </r>
    <r>
      <rPr>
        <sz val="10"/>
        <rFont val="Times New Roman"/>
        <family val="1"/>
        <charset val="238"/>
      </rPr>
      <t>/ wąsy kolorowe</t>
    </r>
  </si>
  <si>
    <r>
      <rPr>
        <b/>
        <u/>
        <sz val="10"/>
        <rFont val="Times New Roman"/>
        <family val="1"/>
        <charset val="238"/>
      </rPr>
      <t>Skoroszyt tekturowy biały A4</t>
    </r>
    <r>
      <rPr>
        <sz val="10"/>
        <rFont val="Times New Roman"/>
        <family val="1"/>
        <charset val="238"/>
      </rPr>
      <t xml:space="preserve">  do archiwizacji dokumentów z białej tektury powlekanej  połówka zawieszkowy</t>
    </r>
  </si>
  <si>
    <t>Esselte</t>
  </si>
  <si>
    <t>kieltech</t>
  </si>
  <si>
    <t>Korektor w taśmie 4,2 mm*8m</t>
  </si>
  <si>
    <t>Tusz do pieczątek zielony/niebieski</t>
  </si>
  <si>
    <t>Stolgraf</t>
  </si>
  <si>
    <r>
      <t xml:space="preserve">Zawieszka do kluczy 100 szt. w  opakowaniu </t>
    </r>
    <r>
      <rPr>
        <sz val="11"/>
        <rFont val="Times New Roman"/>
        <family val="1"/>
        <charset val="238"/>
      </rPr>
      <t xml:space="preserve"> - </t>
    </r>
    <r>
      <rPr>
        <sz val="8"/>
        <rFont val="Times New Roman"/>
        <family val="1"/>
        <charset val="238"/>
      </rPr>
      <t>różnokolorowe, plastikowe zawieszki do kluczy, posiadajace zabezpieczenia przeźroczysta folią okienko do wpisania nr pomieszczenia</t>
    </r>
  </si>
  <si>
    <r>
      <t xml:space="preserve">Druk </t>
    </r>
    <r>
      <rPr>
        <b/>
        <sz val="10"/>
        <rFont val="Times New Roman"/>
        <family val="1"/>
        <charset val="238"/>
      </rPr>
      <t>polecenia przelewu WP 2</t>
    </r>
    <r>
      <rPr>
        <sz val="10"/>
        <rFont val="Times New Roman"/>
        <family val="1"/>
        <charset val="238"/>
      </rPr>
      <t xml:space="preserve"> A6 </t>
    </r>
  </si>
  <si>
    <t>Toner do drukarki ECOSYS M 2035 dn - Kyocera (TK-1140)</t>
  </si>
  <si>
    <t>Toner do drukarkiHP Laser Jet M 1212 nf</t>
  </si>
  <si>
    <t xml:space="preserve">czarny </t>
  </si>
  <si>
    <t>Toner do drukarki HP Laser Jet 1536dnf</t>
  </si>
  <si>
    <t>Rolki termicznedo kas 57*30 szer. 57 mm, dł. 30 m (10 szt. w op.)</t>
  </si>
  <si>
    <t>durable</t>
  </si>
  <si>
    <r>
      <rPr>
        <b/>
        <u/>
        <sz val="10"/>
        <rFont val="Times New Roman"/>
        <family val="1"/>
        <charset val="238"/>
      </rPr>
      <t>Koszulki na dokumenty z foli A4</t>
    </r>
    <r>
      <rPr>
        <b/>
        <sz val="10"/>
        <rFont val="Times New Roman"/>
        <family val="1"/>
        <charset val="238"/>
      </rPr>
      <t xml:space="preserve"> </t>
    </r>
    <r>
      <rPr>
        <sz val="8"/>
        <rFont val="Times New Roman"/>
        <family val="1"/>
        <charset val="238"/>
      </rPr>
      <t xml:space="preserve">do segregatora wykonane z gładkiej folii polipropylenowej, krystalicznejo grubości min 55 </t>
    </r>
    <r>
      <rPr>
        <sz val="8"/>
        <rFont val="Calibri"/>
        <family val="2"/>
        <charset val="238"/>
      </rPr>
      <t>μ</t>
    </r>
    <r>
      <rPr>
        <sz val="8"/>
        <rFont val="Times New Roman"/>
        <family val="1"/>
        <charset val="238"/>
      </rPr>
      <t>m, otwierane od góry</t>
    </r>
  </si>
  <si>
    <r>
      <rPr>
        <b/>
        <u/>
        <sz val="10"/>
        <rFont val="Times New Roman"/>
        <family val="1"/>
        <charset val="238"/>
      </rPr>
      <t>Teczka kartonowa białą z gumką na haczyki  A 4</t>
    </r>
    <r>
      <rPr>
        <b/>
        <sz val="10"/>
        <rFont val="Times New Roman"/>
        <family val="1"/>
        <charset val="238"/>
      </rPr>
      <t xml:space="preserve"> </t>
    </r>
    <r>
      <rPr>
        <sz val="8"/>
        <rFont val="Times New Roman"/>
        <family val="1"/>
        <charset val="238"/>
      </rPr>
      <t>wykonana z mocnego kartonu , z mocną gumką wzdłuż dłuższego boku zapinaną na haczyki  i trzema zakładkami chroniącymi dokumenty przed wypadnięciem, 350 g</t>
    </r>
  </si>
  <si>
    <r>
      <rPr>
        <b/>
        <u/>
        <sz val="10"/>
        <rFont val="Times New Roman"/>
        <family val="1"/>
        <charset val="238"/>
      </rPr>
      <t>Teczka na akta osobowe A 4</t>
    </r>
    <r>
      <rPr>
        <b/>
        <sz val="10"/>
        <rFont val="Times New Roman"/>
        <family val="1"/>
        <charset val="238"/>
      </rPr>
      <t xml:space="preserve"> </t>
    </r>
    <r>
      <rPr>
        <sz val="8"/>
        <rFont val="Times New Roman"/>
        <family val="1"/>
        <charset val="238"/>
      </rPr>
      <t>wykonana z tektury oblewanej folią PVC z elastycznie formowanym grzbietem szer. 12 mm,  4 sztuki wewnętrznych listew z zapięciami skoroszytowymi, 3 sztukiprzekłądek personalnych  wg wzoru kodeksu pracy, konstrukcja teczki umożliwiajaca pionową archiwizację półkową.</t>
    </r>
  </si>
  <si>
    <r>
      <rPr>
        <b/>
        <u/>
        <sz val="10"/>
        <rFont val="Times New Roman"/>
        <family val="1"/>
        <charset val="238"/>
      </rPr>
      <t>Bloczki samoprzylepne</t>
    </r>
    <r>
      <rPr>
        <sz val="10"/>
        <rFont val="Times New Roman"/>
        <family val="1"/>
        <charset val="238"/>
      </rPr>
      <t xml:space="preserve"> </t>
    </r>
    <r>
      <rPr>
        <sz val="8"/>
        <rFont val="Times New Roman"/>
        <family val="1"/>
        <charset val="238"/>
      </rPr>
      <t>żółte 50*75*100 kartek</t>
    </r>
  </si>
  <si>
    <t>stabilo      astra</t>
  </si>
  <si>
    <r>
      <rPr>
        <b/>
        <u/>
        <sz val="10"/>
        <rFont val="Times New Roman"/>
        <family val="1"/>
        <charset val="238"/>
      </rPr>
      <t>Taśma dwustronna,</t>
    </r>
    <r>
      <rPr>
        <sz val="10"/>
        <rFont val="Times New Roman"/>
        <family val="1"/>
        <charset val="238"/>
      </rPr>
      <t xml:space="preserve"> </t>
    </r>
    <r>
      <rPr>
        <sz val="8"/>
        <rFont val="Times New Roman"/>
        <family val="1"/>
        <charset val="238"/>
      </rPr>
      <t>po usunieciu zabezpieczajacego paska przeźroczysta, odrywana ręcznie, odporna na kurczenia, 38mm*5 m</t>
    </r>
  </si>
  <si>
    <r>
      <rPr>
        <b/>
        <u/>
        <sz val="10"/>
        <rFont val="Times New Roman"/>
        <family val="1"/>
        <charset val="238"/>
      </rPr>
      <t>Marker do tablic suchościeralnych</t>
    </r>
    <r>
      <rPr>
        <sz val="10"/>
        <rFont val="Times New Roman"/>
        <family val="1"/>
        <charset val="238"/>
      </rPr>
      <t xml:space="preserve"> , szybkoschnący, łatwo usuwalny, okrągła końcówka mix lolorów</t>
    </r>
  </si>
  <si>
    <r>
      <rPr>
        <b/>
        <u/>
        <sz val="10"/>
        <rFont val="Times New Roman"/>
        <family val="1"/>
        <charset val="238"/>
      </rPr>
      <t>Klej w sztyfcie 8-10g,</t>
    </r>
    <r>
      <rPr>
        <sz val="8"/>
        <rFont val="Times New Roman"/>
        <family val="1"/>
        <charset val="238"/>
      </rPr>
      <t xml:space="preserve"> bezbarwny i bezwonny , zmywalny i niebrudzący, do papieru, tektury, bezpieczny dla dzieci</t>
    </r>
  </si>
  <si>
    <r>
      <t xml:space="preserve">Ksiaża zameldowań A4 - </t>
    </r>
    <r>
      <rPr>
        <u/>
        <sz val="8"/>
        <rFont val="Times New Roman"/>
        <family val="1"/>
        <charset val="238"/>
      </rPr>
      <t>oprawa album 20 kartek, druk dwustronny</t>
    </r>
  </si>
  <si>
    <r>
      <t xml:space="preserve">Identyfikatory przypinane przeźroczyste </t>
    </r>
    <r>
      <rPr>
        <sz val="11"/>
        <rFont val="Times New Roman"/>
        <family val="1"/>
        <charset val="238"/>
      </rPr>
      <t>90mmm*55mm</t>
    </r>
    <r>
      <rPr>
        <sz val="8"/>
        <rFont val="Times New Roman"/>
        <family val="1"/>
        <charset val="238"/>
      </rPr>
      <t xml:space="preserve"> dla stażystów i praktykantów</t>
    </r>
  </si>
  <si>
    <r>
      <rPr>
        <b/>
        <u/>
        <sz val="10"/>
        <rFont val="Times New Roman"/>
        <family val="1"/>
        <charset val="238"/>
      </rPr>
      <t>Taśma klejąca</t>
    </r>
    <r>
      <rPr>
        <sz val="10"/>
        <rFont val="Times New Roman"/>
        <family val="1"/>
        <charset val="238"/>
      </rPr>
      <t xml:space="preserve"> </t>
    </r>
    <r>
      <rPr>
        <sz val="8"/>
        <rFont val="Times New Roman"/>
        <family val="1"/>
        <charset val="238"/>
      </rPr>
      <t>biurowa przeźroczysta 48-50 mm*66m</t>
    </r>
  </si>
  <si>
    <r>
      <t>z</t>
    </r>
    <r>
      <rPr>
        <sz val="10"/>
        <color theme="1"/>
        <rFont val="Times New Roman"/>
        <family val="1"/>
        <charset val="238"/>
      </rPr>
      <t>amiennik</t>
    </r>
  </si>
  <si>
    <t>Tusz do drukarki EPSON L 3251</t>
  </si>
  <si>
    <t>CZĘŚĆ I - artykuły biurowe i papiernicze - 2023/2024</t>
  </si>
  <si>
    <t xml:space="preserve">VIII - XII. 2023 </t>
  </si>
  <si>
    <t>I - VII.2024</t>
  </si>
  <si>
    <t>10.</t>
  </si>
  <si>
    <t>11.=10.*06.</t>
  </si>
  <si>
    <t>12.</t>
  </si>
  <si>
    <t>wartość netto        VIII-XII.2023</t>
  </si>
  <si>
    <t>13.=12.*06.</t>
  </si>
  <si>
    <t>wartość netto         I -VII.2024</t>
  </si>
  <si>
    <t>vat</t>
  </si>
  <si>
    <t xml:space="preserve">Załącznik nr 1 </t>
  </si>
  <si>
    <t>Załącznik nr 1</t>
  </si>
  <si>
    <t>CZEŚĆ II - papier kserograficzny - 2023 / 2024</t>
  </si>
  <si>
    <t>CZĘŚĆ III - tonery i tusze - 2023/2024</t>
  </si>
  <si>
    <t>Szkolne Schronisko Młodzieżowe "Dąbrówka" w Prudniku</t>
  </si>
  <si>
    <r>
      <rPr>
        <b/>
        <u/>
        <sz val="10"/>
        <rFont val="Times New Roman"/>
        <family val="1"/>
        <charset val="238"/>
      </rPr>
      <t>Zestaw cienkopisów niewysychajacych,</t>
    </r>
    <r>
      <rPr>
        <sz val="10"/>
        <rFont val="Times New Roman"/>
        <family val="1"/>
        <charset val="238"/>
      </rPr>
      <t xml:space="preserve">  </t>
    </r>
    <r>
      <rPr>
        <sz val="9"/>
        <rFont val="Times New Roman"/>
        <family val="1"/>
        <charset val="238"/>
      </rPr>
      <t>końcówka o średnicy 0,4 mm, o metalowym wsparciu umożliwiajaca kreślenie przy linijce, mix kolorów</t>
    </r>
  </si>
  <si>
    <r>
      <rPr>
        <b/>
        <u/>
        <sz val="10"/>
        <rFont val="Times New Roman"/>
        <family val="1"/>
        <charset val="238"/>
      </rPr>
      <t>Zakreślacz fluorescencyjny STABILO</t>
    </r>
    <r>
      <rPr>
        <sz val="10"/>
        <rFont val="Times New Roman"/>
        <family val="1"/>
        <charset val="238"/>
      </rPr>
      <t xml:space="preserve"> BOSS ORIGINAL  gr.lini 2-5 mm, mix kolorów</t>
    </r>
  </si>
  <si>
    <t>Pentel ZEAHO6</t>
  </si>
  <si>
    <t>pżybliżóne wymiary      44 x 17x12 mm</t>
  </si>
  <si>
    <t>50 szt./op</t>
  </si>
  <si>
    <t>Szkolne Schronisko Młodzieżówe "Dąbrówka" w Prudniku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</si>
</sst>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5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sz val="6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name val="Times New Roman"/>
      <family val="1"/>
      <charset val="238"/>
    </font>
    <font>
      <b/>
      <u/>
      <sz val="11"/>
      <name val="Times New Roman"/>
      <family val="1"/>
      <charset val="238"/>
    </font>
    <font>
      <sz val="8"/>
      <name val="Times New Roman"/>
      <family val="1"/>
      <charset val="238"/>
    </font>
    <font>
      <sz val="10"/>
      <name val="Times New Roman"/>
      <family val="1"/>
      <charset val="238"/>
    </font>
    <font>
      <sz val="11"/>
      <color theme="1"/>
      <name val="Czcionka tekstu podstawowego"/>
      <charset val="238"/>
    </font>
    <font>
      <sz val="7"/>
      <color theme="1"/>
      <name val="Times New Roman"/>
      <family val="1"/>
      <charset val="238"/>
    </font>
    <font>
      <sz val="9"/>
      <name val="Times New Roman"/>
      <family val="1"/>
      <charset val="238"/>
    </font>
    <font>
      <sz val="10"/>
      <color rgb="FFFF0000"/>
      <name val="Times New Roman"/>
      <family val="1"/>
      <charset val="238"/>
    </font>
    <font>
      <sz val="8"/>
      <color rgb="FFFF0000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b/>
      <u/>
      <sz val="10"/>
      <name val="Times New Roman"/>
      <family val="1"/>
      <charset val="238"/>
    </font>
    <font>
      <u/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z val="8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0"/>
      <color rgb="FFFF0000"/>
      <name val="Times New Roman"/>
      <family val="1"/>
      <charset val="238"/>
    </font>
    <font>
      <sz val="11"/>
      <color rgb="FFFF0000"/>
      <name val="Calibri"/>
      <family val="2"/>
      <scheme val="minor"/>
    </font>
    <font>
      <sz val="9.5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sz val="8"/>
      <name val="Calibri"/>
      <family val="2"/>
      <scheme val="minor"/>
    </font>
    <font>
      <sz val="12"/>
      <color theme="1"/>
      <name val="Times New Roman"/>
      <family val="1"/>
      <charset val="238"/>
    </font>
    <font>
      <u/>
      <sz val="8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0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0" fontId="4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/>
    </xf>
    <xf numFmtId="0" fontId="5" fillId="0" borderId="1" xfId="0" applyFont="1" applyBorder="1"/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wrapText="1"/>
    </xf>
    <xf numFmtId="0" fontId="10" fillId="0" borderId="1" xfId="0" applyFont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wrapText="1"/>
    </xf>
    <xf numFmtId="0" fontId="0" fillId="0" borderId="1" xfId="0" applyBorder="1"/>
    <xf numFmtId="0" fontId="5" fillId="0" borderId="2" xfId="0" applyFont="1" applyBorder="1" applyAlignment="1">
      <alignment wrapText="1"/>
    </xf>
    <xf numFmtId="0" fontId="12" fillId="0" borderId="1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2" fontId="2" fillId="0" borderId="1" xfId="0" applyNumberFormat="1" applyFont="1" applyBorder="1"/>
    <xf numFmtId="2" fontId="2" fillId="2" borderId="1" xfId="0" applyNumberFormat="1" applyFont="1" applyFill="1" applyBorder="1"/>
    <xf numFmtId="0" fontId="0" fillId="0" borderId="3" xfId="0" applyBorder="1"/>
    <xf numFmtId="0" fontId="0" fillId="0" borderId="0" xfId="0" applyBorder="1"/>
    <xf numFmtId="0" fontId="5" fillId="0" borderId="1" xfId="0" applyFont="1" applyBorder="1" applyAlignment="1">
      <alignment horizontal="right"/>
    </xf>
    <xf numFmtId="2" fontId="6" fillId="0" borderId="1" xfId="0" applyNumberFormat="1" applyFont="1" applyBorder="1" applyAlignment="1">
      <alignment horizont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2" fontId="5" fillId="0" borderId="1" xfId="0" applyNumberFormat="1" applyFont="1" applyBorder="1"/>
    <xf numFmtId="0" fontId="2" fillId="0" borderId="3" xfId="0" applyFont="1" applyBorder="1"/>
    <xf numFmtId="0" fontId="5" fillId="0" borderId="3" xfId="0" applyFont="1" applyBorder="1"/>
    <xf numFmtId="0" fontId="6" fillId="0" borderId="1" xfId="0" applyFont="1" applyBorder="1" applyAlignment="1">
      <alignment horizontal="right"/>
    </xf>
    <xf numFmtId="0" fontId="3" fillId="0" borderId="1" xfId="0" applyFont="1" applyBorder="1"/>
    <xf numFmtId="0" fontId="10" fillId="0" borderId="1" xfId="0" applyFont="1" applyBorder="1" applyAlignment="1">
      <alignment horizontal="center" vertical="center" wrapText="1"/>
    </xf>
    <xf numFmtId="0" fontId="2" fillId="4" borderId="0" xfId="0" applyFont="1" applyFill="1"/>
    <xf numFmtId="0" fontId="3" fillId="4" borderId="0" xfId="0" applyFont="1" applyFill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14" fillId="2" borderId="1" xfId="0" applyFont="1" applyFill="1" applyBorder="1" applyAlignment="1">
      <alignment vertical="top" wrapText="1"/>
    </xf>
    <xf numFmtId="0" fontId="16" fillId="2" borderId="1" xfId="0" applyFont="1" applyFill="1" applyBorder="1" applyAlignment="1">
      <alignment vertical="center" wrapText="1"/>
    </xf>
    <xf numFmtId="0" fontId="14" fillId="2" borderId="1" xfId="0" applyFont="1" applyFill="1" applyBorder="1"/>
    <xf numFmtId="0" fontId="15" fillId="2" borderId="1" xfId="0" applyFont="1" applyFill="1" applyBorder="1" applyAlignment="1">
      <alignment wrapText="1"/>
    </xf>
    <xf numFmtId="0" fontId="17" fillId="0" borderId="1" xfId="0" applyFont="1" applyBorder="1"/>
    <xf numFmtId="0" fontId="7" fillId="0" borderId="1" xfId="0" applyFont="1" applyBorder="1" applyAlignment="1">
      <alignment wrapText="1"/>
    </xf>
    <xf numFmtId="0" fontId="17" fillId="0" borderId="1" xfId="0" applyFont="1" applyBorder="1" applyAlignment="1">
      <alignment wrapText="1"/>
    </xf>
    <xf numFmtId="0" fontId="10" fillId="2" borderId="1" xfId="0" applyFont="1" applyFill="1" applyBorder="1"/>
    <xf numFmtId="0" fontId="10" fillId="0" borderId="1" xfId="0" applyFont="1" applyBorder="1"/>
    <xf numFmtId="0" fontId="10" fillId="0" borderId="1" xfId="0" applyFont="1" applyBorder="1" applyAlignment="1">
      <alignment wrapText="1"/>
    </xf>
    <xf numFmtId="0" fontId="10" fillId="0" borderId="1" xfId="0" applyFont="1" applyBorder="1" applyAlignment="1">
      <alignment vertical="top" wrapText="1"/>
    </xf>
    <xf numFmtId="0" fontId="19" fillId="0" borderId="1" xfId="0" applyFont="1" applyBorder="1" applyAlignment="1">
      <alignment wrapText="1"/>
    </xf>
    <xf numFmtId="0" fontId="7" fillId="0" borderId="1" xfId="0" applyFont="1" applyBorder="1"/>
    <xf numFmtId="0" fontId="8" fillId="0" borderId="1" xfId="0" applyFont="1" applyBorder="1" applyAlignment="1">
      <alignment vertical="center" wrapText="1"/>
    </xf>
    <xf numFmtId="0" fontId="9" fillId="0" borderId="1" xfId="0" applyFont="1" applyBorder="1" applyAlignment="1">
      <alignment wrapText="1"/>
    </xf>
    <xf numFmtId="0" fontId="19" fillId="0" borderId="1" xfId="0" applyFont="1" applyBorder="1"/>
    <xf numFmtId="0" fontId="14" fillId="2" borderId="1" xfId="0" applyFont="1" applyFill="1" applyBorder="1" applyAlignment="1">
      <alignment horizontal="center" vertical="center"/>
    </xf>
    <xf numFmtId="2" fontId="22" fillId="2" borderId="1" xfId="0" applyNumberFormat="1" applyFont="1" applyFill="1" applyBorder="1" applyAlignment="1">
      <alignment horizontal="center"/>
    </xf>
    <xf numFmtId="0" fontId="14" fillId="2" borderId="1" xfId="0" applyFont="1" applyFill="1" applyBorder="1" applyAlignment="1">
      <alignment horizontal="center"/>
    </xf>
    <xf numFmtId="0" fontId="19" fillId="0" borderId="1" xfId="0" applyFont="1" applyBorder="1" applyAlignment="1">
      <alignment horizontal="center" vertical="center"/>
    </xf>
    <xf numFmtId="2" fontId="19" fillId="0" borderId="1" xfId="0" applyNumberFormat="1" applyFont="1" applyBorder="1" applyAlignment="1">
      <alignment horizontal="center" vertical="center"/>
    </xf>
    <xf numFmtId="2" fontId="19" fillId="0" borderId="1" xfId="0" applyNumberFormat="1" applyFont="1" applyBorder="1" applyAlignment="1">
      <alignment horizontal="center"/>
    </xf>
    <xf numFmtId="0" fontId="19" fillId="2" borderId="1" xfId="0" applyFont="1" applyFill="1" applyBorder="1"/>
    <xf numFmtId="2" fontId="19" fillId="0" borderId="1" xfId="0" applyNumberFormat="1" applyFont="1" applyBorder="1" applyAlignment="1">
      <alignment horizontal="center" wrapText="1"/>
    </xf>
    <xf numFmtId="0" fontId="14" fillId="0" borderId="1" xfId="0" applyFont="1" applyBorder="1"/>
    <xf numFmtId="0" fontId="14" fillId="4" borderId="0" xfId="0" applyFont="1" applyFill="1"/>
    <xf numFmtId="0" fontId="14" fillId="0" borderId="0" xfId="0" applyFont="1"/>
    <xf numFmtId="0" fontId="25" fillId="0" borderId="0" xfId="0" applyFont="1"/>
    <xf numFmtId="0" fontId="26" fillId="0" borderId="1" xfId="0" applyFont="1" applyBorder="1" applyAlignment="1">
      <alignment wrapText="1"/>
    </xf>
    <xf numFmtId="0" fontId="27" fillId="0" borderId="1" xfId="0" applyFont="1" applyBorder="1" applyAlignment="1">
      <alignment horizontal="center" vertical="center"/>
    </xf>
    <xf numFmtId="0" fontId="27" fillId="2" borderId="1" xfId="0" applyFont="1" applyFill="1" applyBorder="1" applyAlignment="1">
      <alignment horizontal="center" vertical="center"/>
    </xf>
    <xf numFmtId="0" fontId="28" fillId="0" borderId="0" xfId="0" applyFont="1"/>
    <xf numFmtId="0" fontId="6" fillId="0" borderId="0" xfId="0" applyFont="1" applyAlignment="1">
      <alignment horizontal="center" vertical="center"/>
    </xf>
    <xf numFmtId="0" fontId="28" fillId="0" borderId="1" xfId="0" applyFont="1" applyBorder="1" applyAlignment="1">
      <alignment horizontal="center" vertical="center"/>
    </xf>
    <xf numFmtId="0" fontId="29" fillId="0" borderId="1" xfId="0" applyFont="1" applyBorder="1" applyAlignment="1">
      <alignment horizontal="center" vertical="center"/>
    </xf>
    <xf numFmtId="0" fontId="21" fillId="0" borderId="0" xfId="0" applyFont="1"/>
    <xf numFmtId="0" fontId="1" fillId="0" borderId="1" xfId="0" applyFont="1" applyBorder="1" applyAlignment="1">
      <alignment horizontal="right"/>
    </xf>
    <xf numFmtId="0" fontId="31" fillId="0" borderId="0" xfId="0" applyFont="1"/>
    <xf numFmtId="0" fontId="29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 vertical="center"/>
    </xf>
    <xf numFmtId="0" fontId="2" fillId="3" borderId="1" xfId="0" applyFont="1" applyFill="1" applyBorder="1"/>
    <xf numFmtId="0" fontId="2" fillId="0" borderId="2" xfId="0" applyFont="1" applyBorder="1"/>
    <xf numFmtId="0" fontId="29" fillId="2" borderId="1" xfId="0" applyFont="1" applyFill="1" applyBorder="1" applyAlignment="1">
      <alignment horizontal="center" vertical="center"/>
    </xf>
    <xf numFmtId="2" fontId="23" fillId="2" borderId="1" xfId="0" applyNumberFormat="1" applyFont="1" applyFill="1" applyBorder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center"/>
    </xf>
    <xf numFmtId="0" fontId="2" fillId="0" borderId="1" xfId="0" applyFont="1" applyBorder="1" applyAlignment="1">
      <alignment horizontal="right"/>
    </xf>
    <xf numFmtId="0" fontId="3" fillId="0" borderId="0" xfId="0" applyFont="1"/>
    <xf numFmtId="0" fontId="28" fillId="2" borderId="1" xfId="0" applyFont="1" applyFill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/>
    </xf>
    <xf numFmtId="0" fontId="3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2" fontId="31" fillId="0" borderId="1" xfId="0" applyNumberFormat="1" applyFont="1" applyBorder="1" applyAlignment="1">
      <alignment horizontal="center" vertical="center"/>
    </xf>
    <xf numFmtId="2" fontId="31" fillId="0" borderId="1" xfId="0" applyNumberFormat="1" applyFont="1" applyBorder="1"/>
    <xf numFmtId="2" fontId="33" fillId="0" borderId="1" xfId="0" applyNumberFormat="1" applyFont="1" applyBorder="1" applyAlignment="1">
      <alignment horizontal="center" vertical="center"/>
    </xf>
    <xf numFmtId="0" fontId="31" fillId="0" borderId="1" xfId="0" applyFont="1" applyBorder="1"/>
    <xf numFmtId="2" fontId="31" fillId="3" borderId="1" xfId="0" applyNumberFormat="1" applyFont="1" applyFill="1" applyBorder="1" applyAlignment="1">
      <alignment horizontal="center" vertical="center"/>
    </xf>
    <xf numFmtId="0" fontId="31" fillId="0" borderId="1" xfId="0" applyFont="1" applyBorder="1" applyAlignment="1">
      <alignment horizontal="center" vertical="center"/>
    </xf>
    <xf numFmtId="2" fontId="19" fillId="2" borderId="1" xfId="0" applyNumberFormat="1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/>
    </xf>
    <xf numFmtId="0" fontId="24" fillId="2" borderId="1" xfId="0" applyFont="1" applyFill="1" applyBorder="1" applyAlignment="1">
      <alignment horizontal="center" vertical="center"/>
    </xf>
    <xf numFmtId="0" fontId="7" fillId="2" borderId="1" xfId="0" applyFont="1" applyFill="1" applyBorder="1"/>
    <xf numFmtId="2" fontId="33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wrapText="1"/>
    </xf>
    <xf numFmtId="0" fontId="33" fillId="0" borderId="1" xfId="0" applyFont="1" applyBorder="1" applyAlignment="1">
      <alignment horizontal="center"/>
    </xf>
    <xf numFmtId="0" fontId="17" fillId="2" borderId="1" xfId="0" applyFont="1" applyFill="1" applyBorder="1"/>
    <xf numFmtId="2" fontId="31" fillId="0" borderId="1" xfId="0" applyNumberFormat="1" applyFont="1" applyBorder="1" applyAlignment="1">
      <alignment horizontal="center"/>
    </xf>
    <xf numFmtId="2" fontId="28" fillId="0" borderId="2" xfId="0" applyNumberFormat="1" applyFont="1" applyBorder="1"/>
    <xf numFmtId="0" fontId="28" fillId="4" borderId="0" xfId="0" applyFont="1" applyFill="1"/>
    <xf numFmtId="0" fontId="28" fillId="0" borderId="0" xfId="0" applyFont="1" applyAlignment="1">
      <alignment horizontal="right"/>
    </xf>
    <xf numFmtId="0" fontId="28" fillId="0" borderId="1" xfId="0" applyFont="1" applyBorder="1"/>
    <xf numFmtId="9" fontId="28" fillId="0" borderId="0" xfId="0" applyNumberFormat="1" applyFont="1"/>
    <xf numFmtId="2" fontId="28" fillId="0" borderId="1" xfId="0" applyNumberFormat="1" applyFont="1" applyBorder="1"/>
    <xf numFmtId="0" fontId="1" fillId="0" borderId="0" xfId="0" applyFont="1" applyBorder="1"/>
    <xf numFmtId="2" fontId="1" fillId="0" borderId="1" xfId="0" applyNumberFormat="1" applyFont="1" applyBorder="1"/>
    <xf numFmtId="0" fontId="1" fillId="0" borderId="1" xfId="0" applyFont="1" applyBorder="1"/>
    <xf numFmtId="0" fontId="34" fillId="0" borderId="0" xfId="0" applyFont="1"/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M371"/>
  <sheetViews>
    <sheetView topLeftCell="A76" zoomScaleNormal="100" workbookViewId="0">
      <selection activeCell="O82" sqref="B2:O82"/>
    </sheetView>
  </sheetViews>
  <sheetFormatPr defaultRowHeight="15"/>
  <cols>
    <col min="1" max="1" width="3.140625" customWidth="1"/>
    <col min="2" max="2" width="5" customWidth="1"/>
    <col min="3" max="3" width="36.42578125" customWidth="1"/>
    <col min="4" max="4" width="9.140625" customWidth="1"/>
    <col min="5" max="5" width="12.7109375" customWidth="1"/>
    <col min="6" max="6" width="13.28515625" customWidth="1"/>
    <col min="7" max="7" width="11.7109375" customWidth="1"/>
    <col min="9" max="9" width="6.5703125" customWidth="1"/>
    <col min="11" max="11" width="2" customWidth="1"/>
    <col min="12" max="15" width="15.42578125" customWidth="1"/>
  </cols>
  <sheetData>
    <row r="2" spans="2:65" ht="18.75">
      <c r="B2" s="1"/>
      <c r="C2" s="80" t="s">
        <v>146</v>
      </c>
      <c r="E2" s="86" t="s">
        <v>149</v>
      </c>
      <c r="H2" s="80"/>
    </row>
    <row r="3" spans="2:65" ht="18.75">
      <c r="B3" s="1"/>
      <c r="C3" s="80"/>
    </row>
    <row r="4" spans="2:65">
      <c r="C4" s="93" t="s">
        <v>135</v>
      </c>
      <c r="F4" s="96"/>
      <c r="G4" s="81"/>
    </row>
    <row r="5" spans="2:65">
      <c r="G5" s="81"/>
    </row>
    <row r="6" spans="2:65" ht="51">
      <c r="B6" s="3" t="s">
        <v>0</v>
      </c>
      <c r="C6" s="4" t="s">
        <v>1</v>
      </c>
      <c r="D6" s="5" t="s">
        <v>17</v>
      </c>
      <c r="E6" s="5" t="s">
        <v>2</v>
      </c>
      <c r="F6" s="5" t="s">
        <v>3</v>
      </c>
      <c r="G6" s="5" t="s">
        <v>4</v>
      </c>
      <c r="H6" s="5" t="s">
        <v>12</v>
      </c>
      <c r="I6" s="3" t="s">
        <v>54</v>
      </c>
      <c r="J6" s="5" t="s">
        <v>14</v>
      </c>
      <c r="K6" s="46"/>
      <c r="L6" s="5" t="s">
        <v>136</v>
      </c>
      <c r="M6" s="5" t="s">
        <v>141</v>
      </c>
      <c r="N6" s="45" t="s">
        <v>137</v>
      </c>
      <c r="O6" s="45" t="s">
        <v>143</v>
      </c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</row>
    <row r="7" spans="2:65" ht="13.5" customHeight="1">
      <c r="B7" s="7" t="s">
        <v>5</v>
      </c>
      <c r="C7" s="7" t="s">
        <v>6</v>
      </c>
      <c r="D7" s="7" t="s">
        <v>7</v>
      </c>
      <c r="E7" s="7" t="s">
        <v>8</v>
      </c>
      <c r="F7" s="7" t="s">
        <v>9</v>
      </c>
      <c r="G7" s="7" t="s">
        <v>10</v>
      </c>
      <c r="H7" s="7" t="s">
        <v>45</v>
      </c>
      <c r="I7" s="7" t="s">
        <v>11</v>
      </c>
      <c r="J7" s="7" t="s">
        <v>56</v>
      </c>
      <c r="K7" s="47"/>
      <c r="L7" s="20" t="s">
        <v>138</v>
      </c>
      <c r="M7" s="20" t="s">
        <v>139</v>
      </c>
      <c r="N7" s="31" t="s">
        <v>140</v>
      </c>
      <c r="O7" s="31" t="s">
        <v>142</v>
      </c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</row>
    <row r="8" spans="2:65" ht="105" customHeight="1">
      <c r="B8" s="8" t="s">
        <v>5</v>
      </c>
      <c r="C8" s="59" t="s">
        <v>86</v>
      </c>
      <c r="D8" s="5"/>
      <c r="E8" s="3" t="s">
        <v>16</v>
      </c>
      <c r="F8" s="82">
        <f>(L8+N8)</f>
        <v>30</v>
      </c>
      <c r="G8" s="99"/>
      <c r="H8" s="101">
        <f>F8*G8</f>
        <v>0</v>
      </c>
      <c r="I8" s="102">
        <f>H8*23%</f>
        <v>0</v>
      </c>
      <c r="J8" s="102">
        <f>H8+I8</f>
        <v>0</v>
      </c>
      <c r="K8" s="46"/>
      <c r="L8" s="99">
        <v>10</v>
      </c>
      <c r="M8" s="99">
        <v>0</v>
      </c>
      <c r="N8" s="100">
        <v>20</v>
      </c>
      <c r="O8" s="100">
        <f>N8*G8</f>
        <v>0</v>
      </c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</row>
    <row r="9" spans="2:65" ht="7.5" customHeight="1">
      <c r="B9" s="15"/>
      <c r="C9" s="49"/>
      <c r="D9" s="17"/>
      <c r="E9" s="17"/>
      <c r="F9" s="97"/>
      <c r="G9" s="65"/>
      <c r="H9" s="17"/>
      <c r="I9" s="16"/>
      <c r="J9" s="16"/>
      <c r="K9" s="46"/>
      <c r="L9" s="17"/>
      <c r="M9" s="98"/>
      <c r="N9" s="17"/>
      <c r="O9" s="79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</row>
    <row r="10" spans="2:65" ht="18.75">
      <c r="B10" s="8"/>
      <c r="C10" s="55" t="s">
        <v>107</v>
      </c>
      <c r="D10" s="6" t="s">
        <v>121</v>
      </c>
      <c r="E10" s="3" t="s">
        <v>20</v>
      </c>
      <c r="F10" s="82">
        <f t="shared" ref="F10:F15" si="0">(L10+N10)</f>
        <v>2</v>
      </c>
      <c r="G10" s="103"/>
      <c r="H10" s="101">
        <f t="shared" ref="H10:H15" si="1">F10*G10</f>
        <v>0</v>
      </c>
      <c r="I10" s="104">
        <f t="shared" ref="I10:I14" si="2">H10*23%</f>
        <v>0</v>
      </c>
      <c r="J10" s="104">
        <f t="shared" ref="J10:J15" si="3">H10+I10</f>
        <v>0</v>
      </c>
      <c r="K10" s="46"/>
      <c r="L10" s="99">
        <v>1</v>
      </c>
      <c r="M10" s="99">
        <f t="shared" ref="M10:M30" si="4">L10*G10</f>
        <v>0</v>
      </c>
      <c r="N10" s="99">
        <v>1</v>
      </c>
      <c r="O10" s="100">
        <f t="shared" ref="O10:O30" si="5">N10*G10</f>
        <v>0</v>
      </c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</row>
    <row r="11" spans="2:65" ht="39">
      <c r="B11" s="8"/>
      <c r="C11" s="60" t="s">
        <v>108</v>
      </c>
      <c r="D11" s="6" t="s">
        <v>74</v>
      </c>
      <c r="E11" s="3" t="s">
        <v>19</v>
      </c>
      <c r="F11" s="82">
        <f t="shared" si="0"/>
        <v>2</v>
      </c>
      <c r="G11" s="103"/>
      <c r="H11" s="101">
        <f t="shared" si="1"/>
        <v>0</v>
      </c>
      <c r="I11" s="102">
        <f t="shared" si="2"/>
        <v>0</v>
      </c>
      <c r="J11" s="102">
        <f t="shared" si="3"/>
        <v>0</v>
      </c>
      <c r="K11" s="46"/>
      <c r="L11" s="100">
        <v>1</v>
      </c>
      <c r="M11" s="99">
        <f t="shared" si="4"/>
        <v>0</v>
      </c>
      <c r="N11" s="100">
        <v>1</v>
      </c>
      <c r="O11" s="100">
        <f t="shared" si="5"/>
        <v>0</v>
      </c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</row>
    <row r="12" spans="2:65" ht="36" customHeight="1">
      <c r="B12" s="8"/>
      <c r="C12" s="60" t="s">
        <v>122</v>
      </c>
      <c r="D12" s="6" t="s">
        <v>109</v>
      </c>
      <c r="E12" s="3" t="s">
        <v>21</v>
      </c>
      <c r="F12" s="82">
        <f t="shared" si="0"/>
        <v>10</v>
      </c>
      <c r="G12" s="103"/>
      <c r="H12" s="101">
        <f t="shared" si="1"/>
        <v>0</v>
      </c>
      <c r="I12" s="102">
        <f t="shared" si="2"/>
        <v>0</v>
      </c>
      <c r="J12" s="102">
        <f t="shared" si="3"/>
        <v>0</v>
      </c>
      <c r="K12" s="46"/>
      <c r="L12" s="99">
        <v>5</v>
      </c>
      <c r="M12" s="99">
        <f t="shared" si="4"/>
        <v>0</v>
      </c>
      <c r="N12" s="100">
        <v>5</v>
      </c>
      <c r="O12" s="100">
        <f t="shared" si="5"/>
        <v>0</v>
      </c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</row>
    <row r="13" spans="2:65" ht="61.5" customHeight="1">
      <c r="B13" s="8"/>
      <c r="C13" s="60" t="s">
        <v>123</v>
      </c>
      <c r="D13" s="6" t="s">
        <v>110</v>
      </c>
      <c r="E13" s="3" t="s">
        <v>16</v>
      </c>
      <c r="F13" s="82">
        <f t="shared" si="0"/>
        <v>20</v>
      </c>
      <c r="G13" s="103"/>
      <c r="H13" s="101">
        <f t="shared" si="1"/>
        <v>0</v>
      </c>
      <c r="I13" s="102">
        <f t="shared" si="2"/>
        <v>0</v>
      </c>
      <c r="J13" s="102">
        <f t="shared" si="3"/>
        <v>0</v>
      </c>
      <c r="K13" s="46"/>
      <c r="L13" s="99">
        <v>10</v>
      </c>
      <c r="M13" s="99">
        <f t="shared" si="4"/>
        <v>0</v>
      </c>
      <c r="N13" s="99">
        <v>10</v>
      </c>
      <c r="O13" s="100">
        <f t="shared" si="5"/>
        <v>0</v>
      </c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</row>
    <row r="14" spans="2:65" ht="70.5" customHeight="1">
      <c r="B14" s="8"/>
      <c r="C14" s="60" t="s">
        <v>124</v>
      </c>
      <c r="D14" s="6"/>
      <c r="E14" s="3" t="s">
        <v>16</v>
      </c>
      <c r="F14" s="82">
        <f t="shared" si="0"/>
        <v>4</v>
      </c>
      <c r="G14" s="69"/>
      <c r="H14" s="101">
        <f t="shared" si="1"/>
        <v>0</v>
      </c>
      <c r="I14" s="102">
        <f t="shared" si="2"/>
        <v>0</v>
      </c>
      <c r="J14" s="102">
        <f t="shared" si="3"/>
        <v>0</v>
      </c>
      <c r="K14" s="46"/>
      <c r="L14" s="99">
        <v>2</v>
      </c>
      <c r="M14" s="99">
        <f t="shared" si="4"/>
        <v>0</v>
      </c>
      <c r="N14" s="99">
        <v>2</v>
      </c>
      <c r="O14" s="100">
        <f t="shared" si="5"/>
        <v>0</v>
      </c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</row>
    <row r="15" spans="2:65" ht="40.5" customHeight="1">
      <c r="B15" s="21"/>
      <c r="C15" s="54" t="s">
        <v>106</v>
      </c>
      <c r="D15" s="11"/>
      <c r="E15" s="20" t="s">
        <v>19</v>
      </c>
      <c r="F15" s="82">
        <f t="shared" si="0"/>
        <v>50</v>
      </c>
      <c r="G15" s="69"/>
      <c r="H15" s="105">
        <f t="shared" si="1"/>
        <v>0</v>
      </c>
      <c r="I15" s="102">
        <f t="shared" ref="I15" si="6">H15*23%</f>
        <v>0</v>
      </c>
      <c r="J15" s="102">
        <f t="shared" si="3"/>
        <v>0</v>
      </c>
      <c r="K15" s="46"/>
      <c r="L15" s="100">
        <v>10</v>
      </c>
      <c r="M15" s="99">
        <f t="shared" si="4"/>
        <v>0</v>
      </c>
      <c r="N15" s="100">
        <v>40</v>
      </c>
      <c r="O15" s="100">
        <f t="shared" si="5"/>
        <v>0</v>
      </c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</row>
    <row r="16" spans="2:65" ht="6.75" customHeight="1">
      <c r="B16" s="15"/>
      <c r="C16" s="50"/>
      <c r="D16" s="25"/>
      <c r="E16" s="26"/>
      <c r="F16" s="97"/>
      <c r="G16" s="66"/>
      <c r="H16" s="17"/>
      <c r="I16" s="16"/>
      <c r="J16" s="16"/>
      <c r="K16" s="46"/>
      <c r="L16" s="17"/>
      <c r="M16" s="98"/>
      <c r="N16" s="17"/>
      <c r="O16" s="79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</row>
    <row r="17" spans="2:65" ht="18.75">
      <c r="B17" s="8"/>
      <c r="C17" s="53" t="s">
        <v>102</v>
      </c>
      <c r="D17" s="6"/>
      <c r="E17" s="3" t="s">
        <v>18</v>
      </c>
      <c r="F17" s="82">
        <f t="shared" ref="F17:F21" si="7">(L17+N17)</f>
        <v>6</v>
      </c>
      <c r="G17" s="99"/>
      <c r="H17" s="101">
        <f t="shared" ref="H17:H21" si="8">F17*G17</f>
        <v>0</v>
      </c>
      <c r="I17" s="102">
        <f t="shared" ref="I17:I21" si="9">H17*23%</f>
        <v>0</v>
      </c>
      <c r="J17" s="102">
        <f t="shared" ref="J17:J21" si="10">H17+I17</f>
        <v>0</v>
      </c>
      <c r="K17" s="46"/>
      <c r="L17" s="99">
        <v>3</v>
      </c>
      <c r="M17" s="99">
        <f t="shared" si="4"/>
        <v>0</v>
      </c>
      <c r="N17" s="100">
        <v>3</v>
      </c>
      <c r="O17" s="100">
        <f t="shared" si="5"/>
        <v>0</v>
      </c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</row>
    <row r="18" spans="2:65" ht="18.75">
      <c r="B18" s="8"/>
      <c r="C18" s="53" t="s">
        <v>103</v>
      </c>
      <c r="D18" s="6"/>
      <c r="E18" s="3" t="s">
        <v>18</v>
      </c>
      <c r="F18" s="82">
        <f t="shared" si="7"/>
        <v>2</v>
      </c>
      <c r="G18" s="103"/>
      <c r="H18" s="101">
        <f t="shared" si="8"/>
        <v>0</v>
      </c>
      <c r="I18" s="102">
        <f t="shared" si="9"/>
        <v>0</v>
      </c>
      <c r="J18" s="102">
        <f t="shared" si="10"/>
        <v>0</v>
      </c>
      <c r="K18" s="46"/>
      <c r="L18" s="100">
        <v>1</v>
      </c>
      <c r="M18" s="99">
        <f t="shared" si="4"/>
        <v>0</v>
      </c>
      <c r="N18" s="100">
        <v>1</v>
      </c>
      <c r="O18" s="100">
        <f t="shared" si="5"/>
        <v>0</v>
      </c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</row>
    <row r="19" spans="2:65" ht="18.75">
      <c r="B19" s="8"/>
      <c r="C19" s="57" t="s">
        <v>104</v>
      </c>
      <c r="D19" s="6"/>
      <c r="E19" s="3" t="s">
        <v>23</v>
      </c>
      <c r="F19" s="82">
        <f t="shared" si="7"/>
        <v>6</v>
      </c>
      <c r="G19" s="103"/>
      <c r="H19" s="101">
        <f t="shared" si="8"/>
        <v>0</v>
      </c>
      <c r="I19" s="102">
        <f t="shared" si="9"/>
        <v>0</v>
      </c>
      <c r="J19" s="102">
        <f t="shared" si="10"/>
        <v>0</v>
      </c>
      <c r="K19" s="46"/>
      <c r="L19" s="99">
        <v>3</v>
      </c>
      <c r="M19" s="99">
        <f t="shared" si="4"/>
        <v>0</v>
      </c>
      <c r="N19" s="99">
        <v>3</v>
      </c>
      <c r="O19" s="100">
        <f t="shared" si="5"/>
        <v>0</v>
      </c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</row>
    <row r="20" spans="2:65" ht="18.75">
      <c r="B20" s="8"/>
      <c r="C20" s="53" t="s">
        <v>50</v>
      </c>
      <c r="D20" s="6"/>
      <c r="E20" s="3" t="s">
        <v>16</v>
      </c>
      <c r="F20" s="82">
        <f t="shared" si="7"/>
        <v>20</v>
      </c>
      <c r="G20" s="103"/>
      <c r="H20" s="101">
        <f t="shared" si="8"/>
        <v>0</v>
      </c>
      <c r="I20" s="102">
        <f t="shared" si="9"/>
        <v>0</v>
      </c>
      <c r="J20" s="102">
        <f t="shared" si="10"/>
        <v>0</v>
      </c>
      <c r="K20" s="46"/>
      <c r="L20" s="99">
        <v>10</v>
      </c>
      <c r="M20" s="99">
        <f t="shared" si="4"/>
        <v>0</v>
      </c>
      <c r="N20" s="99">
        <v>10</v>
      </c>
      <c r="O20" s="100">
        <f t="shared" si="5"/>
        <v>0</v>
      </c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</row>
    <row r="21" spans="2:65" ht="18.75">
      <c r="B21" s="8"/>
      <c r="C21" s="57" t="s">
        <v>105</v>
      </c>
      <c r="D21" s="6"/>
      <c r="E21" s="3" t="s">
        <v>16</v>
      </c>
      <c r="F21" s="82">
        <f t="shared" si="7"/>
        <v>20</v>
      </c>
      <c r="G21" s="103"/>
      <c r="H21" s="101">
        <f t="shared" si="8"/>
        <v>0</v>
      </c>
      <c r="I21" s="102">
        <f t="shared" si="9"/>
        <v>0</v>
      </c>
      <c r="J21" s="102">
        <f t="shared" si="10"/>
        <v>0</v>
      </c>
      <c r="K21" s="46"/>
      <c r="L21" s="99">
        <v>10</v>
      </c>
      <c r="M21" s="99">
        <f t="shared" si="4"/>
        <v>0</v>
      </c>
      <c r="N21" s="99">
        <v>10</v>
      </c>
      <c r="O21" s="100">
        <f t="shared" si="5"/>
        <v>0</v>
      </c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</row>
    <row r="22" spans="2:65" ht="7.5" customHeight="1">
      <c r="B22" s="15"/>
      <c r="C22" s="51"/>
      <c r="D22" s="16"/>
      <c r="E22" s="17"/>
      <c r="F22" s="97"/>
      <c r="G22" s="65"/>
      <c r="H22" s="17"/>
      <c r="I22" s="16"/>
      <c r="J22" s="16"/>
      <c r="K22" s="46"/>
      <c r="L22" s="17"/>
      <c r="M22" s="98"/>
      <c r="N22" s="17"/>
      <c r="O22" s="79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</row>
    <row r="23" spans="2:65" ht="18.75">
      <c r="B23" s="8"/>
      <c r="C23" s="57" t="s">
        <v>100</v>
      </c>
      <c r="D23" s="6"/>
      <c r="E23" s="3" t="s">
        <v>22</v>
      </c>
      <c r="F23" s="82">
        <f>(L23+N23)</f>
        <v>2</v>
      </c>
      <c r="G23" s="99"/>
      <c r="H23" s="101">
        <f t="shared" ref="H23:H25" si="11">F23*G23</f>
        <v>0</v>
      </c>
      <c r="I23" s="102">
        <f t="shared" ref="I23:I25" si="12">H23*23%</f>
        <v>0</v>
      </c>
      <c r="J23" s="102">
        <f t="shared" ref="J23:J25" si="13">H23+I23</f>
        <v>0</v>
      </c>
      <c r="K23" s="46"/>
      <c r="L23" s="99">
        <v>1</v>
      </c>
      <c r="M23" s="99">
        <f t="shared" si="4"/>
        <v>0</v>
      </c>
      <c r="N23" s="99">
        <v>1</v>
      </c>
      <c r="O23" s="100">
        <f t="shared" si="5"/>
        <v>0</v>
      </c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</row>
    <row r="24" spans="2:65" ht="18.75">
      <c r="B24" s="8"/>
      <c r="C24" s="57" t="s">
        <v>101</v>
      </c>
      <c r="D24" s="6"/>
      <c r="E24" s="3" t="s">
        <v>22</v>
      </c>
      <c r="F24" s="82">
        <f>(L24+N24)</f>
        <v>2</v>
      </c>
      <c r="G24" s="99"/>
      <c r="H24" s="101">
        <f t="shared" si="11"/>
        <v>0</v>
      </c>
      <c r="I24" s="102">
        <f t="shared" si="12"/>
        <v>0</v>
      </c>
      <c r="J24" s="102">
        <f t="shared" si="13"/>
        <v>0</v>
      </c>
      <c r="K24" s="46"/>
      <c r="L24" s="99">
        <v>1</v>
      </c>
      <c r="M24" s="99">
        <f t="shared" si="4"/>
        <v>0</v>
      </c>
      <c r="N24" s="99">
        <v>1</v>
      </c>
      <c r="O24" s="100">
        <f t="shared" si="5"/>
        <v>0</v>
      </c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</row>
    <row r="25" spans="2:65" ht="18.75">
      <c r="B25" s="8"/>
      <c r="C25" s="57" t="s">
        <v>115</v>
      </c>
      <c r="D25" s="6"/>
      <c r="E25" s="3" t="s">
        <v>22</v>
      </c>
      <c r="F25" s="82">
        <f>(L25+N25)</f>
        <v>12</v>
      </c>
      <c r="G25" s="99"/>
      <c r="H25" s="101">
        <f t="shared" si="11"/>
        <v>0</v>
      </c>
      <c r="I25" s="102">
        <f t="shared" si="12"/>
        <v>0</v>
      </c>
      <c r="J25" s="102">
        <f t="shared" si="13"/>
        <v>0</v>
      </c>
      <c r="K25" s="46"/>
      <c r="L25" s="99">
        <v>6</v>
      </c>
      <c r="M25" s="99">
        <f t="shared" si="4"/>
        <v>0</v>
      </c>
      <c r="N25" s="99">
        <v>6</v>
      </c>
      <c r="O25" s="100">
        <f t="shared" si="5"/>
        <v>0</v>
      </c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</row>
    <row r="26" spans="2:65" ht="6.75" customHeight="1">
      <c r="B26" s="15"/>
      <c r="C26" s="51"/>
      <c r="D26" s="16"/>
      <c r="E26" s="17"/>
      <c r="F26" s="97"/>
      <c r="G26" s="65"/>
      <c r="H26" s="17"/>
      <c r="I26" s="16"/>
      <c r="J26" s="16"/>
      <c r="K26" s="46"/>
      <c r="L26" s="17"/>
      <c r="M26" s="98"/>
      <c r="N26" s="17"/>
      <c r="O26" s="79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</row>
    <row r="27" spans="2:65" ht="18.75">
      <c r="B27" s="8"/>
      <c r="C27" s="57" t="s">
        <v>99</v>
      </c>
      <c r="D27" s="8"/>
      <c r="E27" s="3" t="s">
        <v>16</v>
      </c>
      <c r="F27" s="82">
        <f t="shared" ref="F27:F28" si="14">(L27+N27)</f>
        <v>8</v>
      </c>
      <c r="G27" s="103"/>
      <c r="H27" s="101">
        <f t="shared" ref="H27:H28" si="15">F27*G27</f>
        <v>0</v>
      </c>
      <c r="I27" s="102">
        <f t="shared" ref="I27" si="16">H27*23%</f>
        <v>0</v>
      </c>
      <c r="J27" s="102">
        <f>H27+I27</f>
        <v>0</v>
      </c>
      <c r="K27" s="46"/>
      <c r="L27" s="100">
        <v>4</v>
      </c>
      <c r="M27" s="99">
        <f t="shared" si="4"/>
        <v>0</v>
      </c>
      <c r="N27" s="99">
        <v>4</v>
      </c>
      <c r="O27" s="100">
        <f t="shared" si="5"/>
        <v>0</v>
      </c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</row>
    <row r="28" spans="2:65" ht="18.75">
      <c r="B28" s="6"/>
      <c r="C28" s="64" t="s">
        <v>88</v>
      </c>
      <c r="D28" s="8"/>
      <c r="E28" s="3" t="s">
        <v>87</v>
      </c>
      <c r="F28" s="82">
        <f t="shared" si="14"/>
        <v>1</v>
      </c>
      <c r="G28" s="103"/>
      <c r="H28" s="106">
        <f t="shared" si="15"/>
        <v>0</v>
      </c>
      <c r="I28" s="102">
        <f t="shared" ref="I28:I56" si="17">H28*23%</f>
        <v>0</v>
      </c>
      <c r="J28" s="102">
        <f t="shared" ref="J28:J55" si="18">H28+I28</f>
        <v>0</v>
      </c>
      <c r="K28" s="46"/>
      <c r="L28" s="99">
        <v>0</v>
      </c>
      <c r="M28" s="99">
        <f t="shared" si="4"/>
        <v>0</v>
      </c>
      <c r="N28" s="99">
        <v>1</v>
      </c>
      <c r="O28" s="100">
        <f t="shared" si="5"/>
        <v>0</v>
      </c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</row>
    <row r="29" spans="2:65" ht="6" customHeight="1">
      <c r="B29" s="16"/>
      <c r="C29" s="51"/>
      <c r="D29" s="17"/>
      <c r="E29" s="17"/>
      <c r="F29" s="97"/>
      <c r="G29" s="65"/>
      <c r="H29" s="17"/>
      <c r="I29" s="33"/>
      <c r="J29" s="33"/>
      <c r="K29" s="46"/>
      <c r="L29" s="17"/>
      <c r="M29" s="98"/>
      <c r="N29" s="17"/>
      <c r="O29" s="79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</row>
    <row r="30" spans="2:65" ht="18.75">
      <c r="B30" s="6"/>
      <c r="C30" s="57" t="s">
        <v>125</v>
      </c>
      <c r="D30" s="3"/>
      <c r="E30" s="3" t="s">
        <v>16</v>
      </c>
      <c r="F30" s="82">
        <f t="shared" ref="F30" si="19">(L30+N30)</f>
        <v>40</v>
      </c>
      <c r="G30" s="99"/>
      <c r="H30" s="106">
        <f>F30*G30</f>
        <v>0</v>
      </c>
      <c r="I30" s="102">
        <f>H30*23%</f>
        <v>0</v>
      </c>
      <c r="J30" s="102">
        <f>H30+I30</f>
        <v>0</v>
      </c>
      <c r="K30" s="46"/>
      <c r="L30" s="100">
        <v>20</v>
      </c>
      <c r="M30" s="99">
        <f t="shared" si="4"/>
        <v>0</v>
      </c>
      <c r="N30" s="100">
        <v>20</v>
      </c>
      <c r="O30" s="100">
        <f t="shared" si="5"/>
        <v>0</v>
      </c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</row>
    <row r="31" spans="2:65" ht="6.75" customHeight="1">
      <c r="B31" s="16"/>
      <c r="C31" s="51"/>
      <c r="D31" s="17"/>
      <c r="E31" s="17"/>
      <c r="F31" s="97"/>
      <c r="G31" s="65"/>
      <c r="H31" s="17"/>
      <c r="I31" s="33"/>
      <c r="J31" s="33"/>
      <c r="K31" s="46"/>
      <c r="L31" s="17"/>
      <c r="M31" s="98"/>
      <c r="N31" s="17"/>
      <c r="O31" s="79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</row>
    <row r="32" spans="2:65" ht="26.25">
      <c r="B32" s="6"/>
      <c r="C32" s="58" t="s">
        <v>98</v>
      </c>
      <c r="D32" s="3"/>
      <c r="E32" s="3" t="s">
        <v>16</v>
      </c>
      <c r="F32" s="82">
        <f t="shared" ref="F32:F34" si="20">(L32+N32)</f>
        <v>40</v>
      </c>
      <c r="G32" s="103"/>
      <c r="H32" s="101">
        <f t="shared" ref="H32:H34" si="21">F32*G32</f>
        <v>0</v>
      </c>
      <c r="I32" s="102">
        <f t="shared" si="17"/>
        <v>0</v>
      </c>
      <c r="J32" s="102">
        <f t="shared" si="18"/>
        <v>0</v>
      </c>
      <c r="K32" s="46"/>
      <c r="L32" s="99">
        <v>20</v>
      </c>
      <c r="M32" s="99">
        <f t="shared" ref="M32:M63" si="22">L32*G32</f>
        <v>0</v>
      </c>
      <c r="N32" s="99">
        <v>20</v>
      </c>
      <c r="O32" s="99">
        <f t="shared" ref="O32:O63" si="23">N32*G32</f>
        <v>0</v>
      </c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</row>
    <row r="33" spans="2:65" ht="20.25" customHeight="1">
      <c r="B33" s="6"/>
      <c r="C33" s="63" t="s">
        <v>96</v>
      </c>
      <c r="D33" s="3"/>
      <c r="E33" s="5" t="s">
        <v>16</v>
      </c>
      <c r="F33" s="82">
        <f t="shared" si="20"/>
        <v>10</v>
      </c>
      <c r="G33" s="99"/>
      <c r="H33" s="101">
        <f t="shared" si="21"/>
        <v>0</v>
      </c>
      <c r="I33" s="102">
        <f t="shared" si="17"/>
        <v>0</v>
      </c>
      <c r="J33" s="102">
        <f t="shared" si="18"/>
        <v>0</v>
      </c>
      <c r="K33" s="46"/>
      <c r="L33" s="99">
        <v>5</v>
      </c>
      <c r="M33" s="99">
        <f t="shared" si="22"/>
        <v>0</v>
      </c>
      <c r="N33" s="99">
        <v>5</v>
      </c>
      <c r="O33" s="99">
        <f t="shared" si="23"/>
        <v>0</v>
      </c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</row>
    <row r="34" spans="2:65" ht="18.75">
      <c r="B34" s="6"/>
      <c r="C34" s="63" t="s">
        <v>97</v>
      </c>
      <c r="D34" s="8"/>
      <c r="E34" s="3" t="s">
        <v>16</v>
      </c>
      <c r="F34" s="82">
        <f t="shared" si="20"/>
        <v>20</v>
      </c>
      <c r="G34" s="99"/>
      <c r="H34" s="101">
        <f t="shared" si="21"/>
        <v>0</v>
      </c>
      <c r="I34" s="102">
        <f t="shared" si="17"/>
        <v>0</v>
      </c>
      <c r="J34" s="102">
        <f t="shared" si="18"/>
        <v>0</v>
      </c>
      <c r="K34" s="46"/>
      <c r="L34" s="99">
        <v>10</v>
      </c>
      <c r="M34" s="99">
        <f t="shared" si="22"/>
        <v>0</v>
      </c>
      <c r="N34" s="99">
        <v>10</v>
      </c>
      <c r="O34" s="99">
        <f t="shared" si="23"/>
        <v>0</v>
      </c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</row>
    <row r="35" spans="2:65" ht="8.25" customHeight="1">
      <c r="B35" s="16"/>
      <c r="C35" s="52"/>
      <c r="D35" s="15"/>
      <c r="E35" s="17"/>
      <c r="F35" s="97"/>
      <c r="G35" s="107"/>
      <c r="H35" s="108"/>
      <c r="I35" s="33"/>
      <c r="J35" s="33"/>
      <c r="K35" s="46"/>
      <c r="L35" s="109"/>
      <c r="M35" s="98"/>
      <c r="N35" s="79"/>
      <c r="O35" s="79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</row>
    <row r="36" spans="2:65" ht="24.75" customHeight="1">
      <c r="B36" s="6"/>
      <c r="C36" s="55" t="s">
        <v>95</v>
      </c>
      <c r="D36" s="14" t="s">
        <v>126</v>
      </c>
      <c r="E36" s="3" t="s">
        <v>16</v>
      </c>
      <c r="F36" s="82">
        <f t="shared" ref="F36:F43" si="24">(L36+N36)</f>
        <v>10</v>
      </c>
      <c r="G36" s="103"/>
      <c r="H36" s="101">
        <f t="shared" ref="H36:H43" si="25">F36*G36</f>
        <v>0</v>
      </c>
      <c r="I36" s="102">
        <f t="shared" si="17"/>
        <v>0</v>
      </c>
      <c r="J36" s="102">
        <f t="shared" si="18"/>
        <v>0</v>
      </c>
      <c r="K36" s="46"/>
      <c r="L36" s="99">
        <v>5</v>
      </c>
      <c r="M36" s="99">
        <f t="shared" si="22"/>
        <v>0</v>
      </c>
      <c r="N36" s="99">
        <v>5</v>
      </c>
      <c r="O36" s="100">
        <f t="shared" si="23"/>
        <v>0</v>
      </c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</row>
    <row r="37" spans="2:65" ht="27.75" customHeight="1">
      <c r="B37" s="6"/>
      <c r="C37" s="60" t="s">
        <v>73</v>
      </c>
      <c r="D37" s="8"/>
      <c r="E37" s="3" t="s">
        <v>16</v>
      </c>
      <c r="F37" s="82">
        <f t="shared" si="24"/>
        <v>2</v>
      </c>
      <c r="G37" s="103"/>
      <c r="H37" s="101">
        <f t="shared" si="25"/>
        <v>0</v>
      </c>
      <c r="I37" s="102">
        <f t="shared" si="17"/>
        <v>0</v>
      </c>
      <c r="J37" s="102">
        <f t="shared" si="18"/>
        <v>0</v>
      </c>
      <c r="K37" s="46"/>
      <c r="L37" s="99">
        <v>1</v>
      </c>
      <c r="M37" s="99">
        <f t="shared" si="22"/>
        <v>0</v>
      </c>
      <c r="N37" s="100">
        <v>1</v>
      </c>
      <c r="O37" s="100">
        <f t="shared" si="23"/>
        <v>0</v>
      </c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</row>
    <row r="38" spans="2:65" ht="27">
      <c r="B38" s="6"/>
      <c r="C38" s="54" t="s">
        <v>94</v>
      </c>
      <c r="D38" s="112" t="s">
        <v>152</v>
      </c>
      <c r="E38" s="113" t="s">
        <v>153</v>
      </c>
      <c r="F38" s="82">
        <f t="shared" si="24"/>
        <v>6</v>
      </c>
      <c r="G38" s="99"/>
      <c r="H38" s="101">
        <f t="shared" si="25"/>
        <v>0</v>
      </c>
      <c r="I38" s="102">
        <f t="shared" si="17"/>
        <v>0</v>
      </c>
      <c r="J38" s="102">
        <f t="shared" si="18"/>
        <v>0</v>
      </c>
      <c r="K38" s="46"/>
      <c r="L38" s="99">
        <v>3</v>
      </c>
      <c r="M38" s="99">
        <f t="shared" si="22"/>
        <v>0</v>
      </c>
      <c r="N38" s="100">
        <v>3</v>
      </c>
      <c r="O38" s="100">
        <f t="shared" si="23"/>
        <v>0</v>
      </c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</row>
    <row r="39" spans="2:65" ht="26.25">
      <c r="B39" s="6"/>
      <c r="C39" s="58" t="s">
        <v>151</v>
      </c>
      <c r="D39" s="6"/>
      <c r="E39" s="3" t="s">
        <v>16</v>
      </c>
      <c r="F39" s="82">
        <f t="shared" si="24"/>
        <v>18</v>
      </c>
      <c r="G39" s="99"/>
      <c r="H39" s="101">
        <f t="shared" si="25"/>
        <v>0</v>
      </c>
      <c r="I39" s="102">
        <f t="shared" si="17"/>
        <v>0</v>
      </c>
      <c r="J39" s="102">
        <f t="shared" si="18"/>
        <v>0</v>
      </c>
      <c r="K39" s="46"/>
      <c r="L39" s="99">
        <v>9</v>
      </c>
      <c r="M39" s="99">
        <f t="shared" si="22"/>
        <v>0</v>
      </c>
      <c r="N39" s="99">
        <v>9</v>
      </c>
      <c r="O39" s="100">
        <f t="shared" si="23"/>
        <v>0</v>
      </c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</row>
    <row r="40" spans="2:65" ht="48.75">
      <c r="B40" s="6"/>
      <c r="C40" s="59" t="s">
        <v>150</v>
      </c>
      <c r="D40" s="6" t="s">
        <v>27</v>
      </c>
      <c r="E40" s="3" t="s">
        <v>28</v>
      </c>
      <c r="F40" s="82">
        <f t="shared" si="24"/>
        <v>6</v>
      </c>
      <c r="G40" s="111"/>
      <c r="H40" s="101">
        <f t="shared" si="25"/>
        <v>0</v>
      </c>
      <c r="I40" s="102">
        <f t="shared" si="17"/>
        <v>0</v>
      </c>
      <c r="J40" s="102">
        <f t="shared" si="18"/>
        <v>0</v>
      </c>
      <c r="K40" s="46"/>
      <c r="L40" s="99">
        <v>3</v>
      </c>
      <c r="M40" s="99">
        <f t="shared" si="22"/>
        <v>0</v>
      </c>
      <c r="N40" s="99">
        <v>3</v>
      </c>
      <c r="O40" s="100">
        <f t="shared" si="23"/>
        <v>0</v>
      </c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</row>
    <row r="41" spans="2:65" ht="48" customHeight="1">
      <c r="B41" s="6"/>
      <c r="C41" s="54" t="s">
        <v>91</v>
      </c>
      <c r="D41" s="11" t="s">
        <v>29</v>
      </c>
      <c r="E41" s="3" t="s">
        <v>16</v>
      </c>
      <c r="F41" s="82">
        <f t="shared" si="24"/>
        <v>6</v>
      </c>
      <c r="G41" s="111"/>
      <c r="H41" s="101">
        <f t="shared" si="25"/>
        <v>0</v>
      </c>
      <c r="I41" s="102">
        <f t="shared" si="17"/>
        <v>0</v>
      </c>
      <c r="J41" s="102">
        <f t="shared" si="18"/>
        <v>0</v>
      </c>
      <c r="K41" s="46"/>
      <c r="L41" s="99">
        <v>3</v>
      </c>
      <c r="M41" s="99">
        <f t="shared" si="22"/>
        <v>0</v>
      </c>
      <c r="N41" s="99">
        <v>3</v>
      </c>
      <c r="O41" s="100">
        <f t="shared" si="23"/>
        <v>0</v>
      </c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</row>
    <row r="42" spans="2:65" ht="40.5" customHeight="1">
      <c r="B42" s="6"/>
      <c r="C42" s="58" t="s">
        <v>128</v>
      </c>
      <c r="D42" s="11" t="s">
        <v>30</v>
      </c>
      <c r="E42" s="3" t="s">
        <v>16</v>
      </c>
      <c r="F42" s="82">
        <f t="shared" si="24"/>
        <v>4</v>
      </c>
      <c r="G42" s="111"/>
      <c r="H42" s="101">
        <f t="shared" si="25"/>
        <v>0</v>
      </c>
      <c r="I42" s="102">
        <f t="shared" si="17"/>
        <v>0</v>
      </c>
      <c r="J42" s="102">
        <f t="shared" si="18"/>
        <v>0</v>
      </c>
      <c r="K42" s="46"/>
      <c r="L42" s="99">
        <v>2</v>
      </c>
      <c r="M42" s="99">
        <f t="shared" si="22"/>
        <v>0</v>
      </c>
      <c r="N42" s="99">
        <v>2</v>
      </c>
      <c r="O42" s="100">
        <f t="shared" si="23"/>
        <v>0</v>
      </c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</row>
    <row r="43" spans="2:65" s="76" customFormat="1" ht="31.5" customHeight="1">
      <c r="B43" s="73"/>
      <c r="C43" s="54" t="s">
        <v>92</v>
      </c>
      <c r="D43" s="48"/>
      <c r="E43" s="88" t="s">
        <v>16</v>
      </c>
      <c r="F43" s="82">
        <f t="shared" si="24"/>
        <v>2</v>
      </c>
      <c r="G43" s="111"/>
      <c r="H43" s="101">
        <f t="shared" si="25"/>
        <v>0</v>
      </c>
      <c r="I43" s="102">
        <f t="shared" si="17"/>
        <v>0</v>
      </c>
      <c r="J43" s="102">
        <f t="shared" si="18"/>
        <v>0</v>
      </c>
      <c r="K43" s="74"/>
      <c r="L43" s="99">
        <v>1</v>
      </c>
      <c r="M43" s="99">
        <f t="shared" si="22"/>
        <v>0</v>
      </c>
      <c r="N43" s="99">
        <v>1</v>
      </c>
      <c r="O43" s="100">
        <f t="shared" si="23"/>
        <v>0</v>
      </c>
      <c r="P43" s="75"/>
      <c r="Q43" s="75"/>
      <c r="R43" s="75"/>
      <c r="S43" s="75"/>
      <c r="T43" s="75"/>
      <c r="U43" s="75"/>
      <c r="V43" s="75"/>
      <c r="W43" s="75"/>
      <c r="X43" s="75"/>
      <c r="Y43" s="75"/>
      <c r="Z43" s="75"/>
      <c r="AA43" s="75"/>
      <c r="AB43" s="75"/>
      <c r="AC43" s="75"/>
      <c r="AD43" s="75"/>
      <c r="AE43" s="75"/>
      <c r="AF43" s="75"/>
      <c r="AG43" s="75"/>
      <c r="AH43" s="75"/>
      <c r="AI43" s="75"/>
      <c r="AJ43" s="75"/>
      <c r="AK43" s="75"/>
      <c r="AL43" s="75"/>
      <c r="AM43" s="75"/>
      <c r="AN43" s="75"/>
      <c r="AO43" s="75"/>
      <c r="AP43" s="75"/>
      <c r="AQ43" s="75"/>
      <c r="AR43" s="75"/>
      <c r="AS43" s="75"/>
      <c r="AT43" s="75"/>
      <c r="AU43" s="75"/>
      <c r="AV43" s="75"/>
      <c r="AW43" s="75"/>
      <c r="AX43" s="75"/>
      <c r="AY43" s="75"/>
      <c r="AZ43" s="75"/>
      <c r="BA43" s="75"/>
      <c r="BB43" s="75"/>
      <c r="BC43" s="75"/>
      <c r="BD43" s="75"/>
      <c r="BE43" s="75"/>
      <c r="BF43" s="75"/>
      <c r="BG43" s="75"/>
      <c r="BH43" s="75"/>
      <c r="BI43" s="75"/>
      <c r="BJ43" s="75"/>
      <c r="BK43" s="75"/>
      <c r="BL43" s="75"/>
      <c r="BM43" s="75"/>
    </row>
    <row r="44" spans="2:65" ht="6" customHeight="1">
      <c r="B44" s="16"/>
      <c r="C44" s="110"/>
      <c r="D44" s="17"/>
      <c r="E44" s="19"/>
      <c r="F44" s="97"/>
      <c r="G44" s="71"/>
      <c r="H44" s="16"/>
      <c r="I44" s="33"/>
      <c r="J44" s="33"/>
      <c r="K44" s="46"/>
      <c r="L44" s="17"/>
      <c r="M44" s="98"/>
      <c r="N44" s="17"/>
      <c r="O44" s="79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</row>
    <row r="45" spans="2:65" ht="18.75">
      <c r="B45" s="6"/>
      <c r="C45" s="61" t="s">
        <v>111</v>
      </c>
      <c r="D45" s="12"/>
      <c r="E45" s="20" t="s">
        <v>16</v>
      </c>
      <c r="F45" s="82">
        <f>(L45+N45)</f>
        <v>6</v>
      </c>
      <c r="G45" s="111"/>
      <c r="H45" s="101">
        <f t="shared" ref="H45:H46" si="26">F45*G45</f>
        <v>0</v>
      </c>
      <c r="I45" s="102">
        <f>H45*23%</f>
        <v>0</v>
      </c>
      <c r="J45" s="102">
        <f>H45+I45</f>
        <v>0</v>
      </c>
      <c r="K45" s="46"/>
      <c r="L45" s="99">
        <v>3</v>
      </c>
      <c r="M45" s="99">
        <f t="shared" si="22"/>
        <v>0</v>
      </c>
      <c r="N45" s="99">
        <v>3</v>
      </c>
      <c r="O45" s="99">
        <f t="shared" si="23"/>
        <v>0</v>
      </c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</row>
    <row r="46" spans="2:65" ht="38.25">
      <c r="B46" s="6"/>
      <c r="C46" s="54" t="s">
        <v>93</v>
      </c>
      <c r="D46" s="12"/>
      <c r="E46" s="20" t="s">
        <v>16</v>
      </c>
      <c r="F46" s="82">
        <f>(L46+N46)</f>
        <v>6</v>
      </c>
      <c r="G46" s="111"/>
      <c r="H46" s="101">
        <f t="shared" si="26"/>
        <v>0</v>
      </c>
      <c r="I46" s="102">
        <f t="shared" si="17"/>
        <v>0</v>
      </c>
      <c r="J46" s="102">
        <f t="shared" si="18"/>
        <v>0</v>
      </c>
      <c r="K46" s="46"/>
      <c r="L46" s="99">
        <v>3</v>
      </c>
      <c r="M46" s="99">
        <f t="shared" si="22"/>
        <v>0</v>
      </c>
      <c r="N46" s="99">
        <v>3</v>
      </c>
      <c r="O46" s="99">
        <f t="shared" si="23"/>
        <v>0</v>
      </c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</row>
    <row r="47" spans="2:65" ht="7.5" customHeight="1">
      <c r="B47" s="16"/>
      <c r="C47" s="114"/>
      <c r="D47" s="25"/>
      <c r="E47" s="30"/>
      <c r="F47" s="97"/>
      <c r="G47" s="66"/>
      <c r="H47" s="16"/>
      <c r="I47" s="33"/>
      <c r="J47" s="33"/>
      <c r="K47" s="46"/>
      <c r="L47" s="17"/>
      <c r="M47" s="98"/>
      <c r="N47" s="17"/>
      <c r="O47" s="79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</row>
    <row r="48" spans="2:65" ht="18.75">
      <c r="B48" s="6"/>
      <c r="C48" s="23" t="s">
        <v>31</v>
      </c>
      <c r="D48" s="31" t="s">
        <v>32</v>
      </c>
      <c r="E48" s="24" t="s">
        <v>34</v>
      </c>
      <c r="F48" s="82">
        <f t="shared" ref="F48:F58" si="27">(L48+N48)</f>
        <v>10</v>
      </c>
      <c r="G48" s="111"/>
      <c r="H48" s="101">
        <f t="shared" ref="H48:H58" si="28">F48*G48</f>
        <v>0</v>
      </c>
      <c r="I48" s="102">
        <f t="shared" si="17"/>
        <v>0</v>
      </c>
      <c r="J48" s="102">
        <f t="shared" si="18"/>
        <v>0</v>
      </c>
      <c r="K48" s="46"/>
      <c r="L48" s="99">
        <v>5</v>
      </c>
      <c r="M48" s="99">
        <f t="shared" si="22"/>
        <v>0</v>
      </c>
      <c r="N48" s="99">
        <v>5</v>
      </c>
      <c r="O48" s="99">
        <f t="shared" si="23"/>
        <v>0</v>
      </c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</row>
    <row r="49" spans="2:65" ht="18.75">
      <c r="B49" s="6"/>
      <c r="C49" s="53" t="s">
        <v>76</v>
      </c>
      <c r="D49" s="3" t="s">
        <v>33</v>
      </c>
      <c r="E49" s="3" t="s">
        <v>16</v>
      </c>
      <c r="F49" s="82">
        <f t="shared" si="27"/>
        <v>2</v>
      </c>
      <c r="G49" s="115"/>
      <c r="H49" s="101">
        <f>F49*G49</f>
        <v>0</v>
      </c>
      <c r="I49" s="102">
        <f t="shared" si="17"/>
        <v>0</v>
      </c>
      <c r="J49" s="102">
        <f t="shared" si="18"/>
        <v>0</v>
      </c>
      <c r="K49" s="46"/>
      <c r="L49" s="99">
        <v>1</v>
      </c>
      <c r="M49" s="99">
        <f t="shared" si="22"/>
        <v>0</v>
      </c>
      <c r="N49" s="99">
        <v>1</v>
      </c>
      <c r="O49" s="99">
        <f t="shared" si="23"/>
        <v>0</v>
      </c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</row>
    <row r="50" spans="2:65" ht="18.75">
      <c r="B50" s="6"/>
      <c r="C50" s="53" t="s">
        <v>77</v>
      </c>
      <c r="D50" s="8" t="s">
        <v>78</v>
      </c>
      <c r="E50" s="3" t="s">
        <v>16</v>
      </c>
      <c r="F50" s="82">
        <f t="shared" si="27"/>
        <v>2</v>
      </c>
      <c r="G50" s="111"/>
      <c r="H50" s="101">
        <f>F50*G50</f>
        <v>0</v>
      </c>
      <c r="I50" s="102">
        <f t="shared" si="17"/>
        <v>0</v>
      </c>
      <c r="J50" s="102">
        <f t="shared" si="18"/>
        <v>0</v>
      </c>
      <c r="K50" s="46"/>
      <c r="L50" s="99">
        <v>1</v>
      </c>
      <c r="M50" s="99">
        <f t="shared" si="22"/>
        <v>0</v>
      </c>
      <c r="N50" s="99">
        <v>1</v>
      </c>
      <c r="O50" s="99">
        <f t="shared" si="23"/>
        <v>0</v>
      </c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</row>
    <row r="51" spans="2:65" ht="18.75">
      <c r="B51" s="6"/>
      <c r="C51" s="53" t="s">
        <v>35</v>
      </c>
      <c r="D51" s="8"/>
      <c r="E51" s="3" t="s">
        <v>16</v>
      </c>
      <c r="F51" s="82">
        <f t="shared" si="27"/>
        <v>2</v>
      </c>
      <c r="G51" s="111"/>
      <c r="H51" s="101">
        <f t="shared" si="28"/>
        <v>0</v>
      </c>
      <c r="I51" s="102">
        <f t="shared" si="17"/>
        <v>0</v>
      </c>
      <c r="J51" s="102">
        <f t="shared" si="18"/>
        <v>0</v>
      </c>
      <c r="K51" s="46"/>
      <c r="L51" s="99">
        <v>1</v>
      </c>
      <c r="M51" s="99">
        <f t="shared" si="22"/>
        <v>0</v>
      </c>
      <c r="N51" s="99">
        <v>1</v>
      </c>
      <c r="O51" s="99">
        <f t="shared" si="23"/>
        <v>0</v>
      </c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</row>
    <row r="52" spans="2:65" ht="24.75">
      <c r="B52" s="6"/>
      <c r="C52" s="54" t="s">
        <v>79</v>
      </c>
      <c r="D52" s="6" t="s">
        <v>32</v>
      </c>
      <c r="E52" s="3" t="s">
        <v>36</v>
      </c>
      <c r="F52" s="82">
        <f t="shared" si="27"/>
        <v>2</v>
      </c>
      <c r="G52" s="111"/>
      <c r="H52" s="101">
        <f t="shared" si="28"/>
        <v>0</v>
      </c>
      <c r="I52" s="102">
        <f t="shared" si="17"/>
        <v>0</v>
      </c>
      <c r="J52" s="102">
        <f t="shared" si="18"/>
        <v>0</v>
      </c>
      <c r="K52" s="46"/>
      <c r="L52" s="99">
        <v>1</v>
      </c>
      <c r="M52" s="99">
        <f t="shared" si="22"/>
        <v>0</v>
      </c>
      <c r="N52" s="99">
        <v>1</v>
      </c>
      <c r="O52" s="99">
        <f t="shared" si="23"/>
        <v>0</v>
      </c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</row>
    <row r="53" spans="2:65" ht="18.75">
      <c r="B53" s="6"/>
      <c r="C53" s="55" t="s">
        <v>85</v>
      </c>
      <c r="D53" s="6"/>
      <c r="E53" s="3" t="s">
        <v>16</v>
      </c>
      <c r="F53" s="82">
        <f t="shared" si="27"/>
        <v>1</v>
      </c>
      <c r="G53" s="99"/>
      <c r="H53" s="101">
        <f t="shared" si="28"/>
        <v>0</v>
      </c>
      <c r="I53" s="102">
        <f t="shared" si="17"/>
        <v>0</v>
      </c>
      <c r="J53" s="102">
        <f t="shared" si="18"/>
        <v>0</v>
      </c>
      <c r="K53" s="46"/>
      <c r="L53" s="99">
        <v>0</v>
      </c>
      <c r="M53" s="99">
        <f t="shared" si="22"/>
        <v>0</v>
      </c>
      <c r="N53" s="99">
        <v>1</v>
      </c>
      <c r="O53" s="99">
        <f t="shared" si="23"/>
        <v>0</v>
      </c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</row>
    <row r="54" spans="2:65" ht="18.75">
      <c r="B54" s="6"/>
      <c r="C54" s="23" t="s">
        <v>37</v>
      </c>
      <c r="D54" s="13" t="s">
        <v>25</v>
      </c>
      <c r="E54" s="12" t="s">
        <v>21</v>
      </c>
      <c r="F54" s="82">
        <f t="shared" si="27"/>
        <v>12</v>
      </c>
      <c r="G54" s="115"/>
      <c r="H54" s="101">
        <f t="shared" si="28"/>
        <v>0</v>
      </c>
      <c r="I54" s="102">
        <f t="shared" si="17"/>
        <v>0</v>
      </c>
      <c r="J54" s="102">
        <f t="shared" si="18"/>
        <v>0</v>
      </c>
      <c r="K54" s="46"/>
      <c r="L54" s="99">
        <v>6</v>
      </c>
      <c r="M54" s="99">
        <f t="shared" si="22"/>
        <v>0</v>
      </c>
      <c r="N54" s="99">
        <v>6</v>
      </c>
      <c r="O54" s="99">
        <f t="shared" si="23"/>
        <v>0</v>
      </c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</row>
    <row r="55" spans="2:65" ht="18.75">
      <c r="B55" s="6"/>
      <c r="C55" s="23" t="s">
        <v>40</v>
      </c>
      <c r="D55" s="13" t="s">
        <v>25</v>
      </c>
      <c r="E55" s="12" t="s">
        <v>21</v>
      </c>
      <c r="F55" s="82">
        <f t="shared" si="27"/>
        <v>2</v>
      </c>
      <c r="G55" s="111"/>
      <c r="H55" s="101">
        <f t="shared" si="28"/>
        <v>0</v>
      </c>
      <c r="I55" s="102">
        <f t="shared" si="17"/>
        <v>0</v>
      </c>
      <c r="J55" s="102">
        <f t="shared" si="18"/>
        <v>0</v>
      </c>
      <c r="K55" s="46"/>
      <c r="L55" s="99">
        <v>1</v>
      </c>
      <c r="M55" s="99">
        <f t="shared" si="22"/>
        <v>0</v>
      </c>
      <c r="N55" s="99">
        <v>1</v>
      </c>
      <c r="O55" s="99">
        <f t="shared" si="23"/>
        <v>0</v>
      </c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</row>
    <row r="56" spans="2:65" ht="18.75">
      <c r="B56" s="6"/>
      <c r="C56" s="23" t="s">
        <v>38</v>
      </c>
      <c r="D56" s="13" t="s">
        <v>25</v>
      </c>
      <c r="E56" s="12" t="s">
        <v>41</v>
      </c>
      <c r="F56" s="82">
        <f t="shared" si="27"/>
        <v>2</v>
      </c>
      <c r="G56" s="111"/>
      <c r="H56" s="101">
        <f t="shared" si="28"/>
        <v>0</v>
      </c>
      <c r="I56" s="102">
        <f t="shared" si="17"/>
        <v>0</v>
      </c>
      <c r="J56" s="102">
        <f t="shared" ref="J56:J78" si="29">H56+I56</f>
        <v>0</v>
      </c>
      <c r="K56" s="46"/>
      <c r="L56" s="99">
        <v>1</v>
      </c>
      <c r="M56" s="99">
        <f t="shared" si="22"/>
        <v>0</v>
      </c>
      <c r="N56" s="99">
        <v>1</v>
      </c>
      <c r="O56" s="99">
        <f t="shared" si="23"/>
        <v>0</v>
      </c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</row>
    <row r="57" spans="2:65" ht="18.75">
      <c r="B57" s="6"/>
      <c r="C57" s="23" t="s">
        <v>71</v>
      </c>
      <c r="D57" s="13" t="s">
        <v>25</v>
      </c>
      <c r="E57" s="12" t="s">
        <v>72</v>
      </c>
      <c r="F57" s="82">
        <f t="shared" si="27"/>
        <v>2</v>
      </c>
      <c r="G57" s="111"/>
      <c r="H57" s="101">
        <f t="shared" si="28"/>
        <v>0</v>
      </c>
      <c r="I57" s="102">
        <f t="shared" ref="I57:I78" si="30">H57*23%</f>
        <v>0</v>
      </c>
      <c r="J57" s="102">
        <f t="shared" si="29"/>
        <v>0</v>
      </c>
      <c r="K57" s="46"/>
      <c r="L57" s="99">
        <v>1</v>
      </c>
      <c r="M57" s="99">
        <f t="shared" si="22"/>
        <v>0</v>
      </c>
      <c r="N57" s="99">
        <v>1</v>
      </c>
      <c r="O57" s="99">
        <f t="shared" si="23"/>
        <v>0</v>
      </c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</row>
    <row r="58" spans="2:65" ht="18.75">
      <c r="B58" s="6"/>
      <c r="C58" s="23" t="s">
        <v>39</v>
      </c>
      <c r="D58" s="13" t="s">
        <v>25</v>
      </c>
      <c r="E58" s="12" t="s">
        <v>154</v>
      </c>
      <c r="F58" s="82">
        <f t="shared" si="27"/>
        <v>2</v>
      </c>
      <c r="G58" s="111"/>
      <c r="H58" s="101">
        <f t="shared" si="28"/>
        <v>0</v>
      </c>
      <c r="I58" s="102">
        <f t="shared" si="30"/>
        <v>0</v>
      </c>
      <c r="J58" s="102">
        <f t="shared" si="29"/>
        <v>0</v>
      </c>
      <c r="K58" s="46"/>
      <c r="L58" s="99">
        <v>1</v>
      </c>
      <c r="M58" s="99">
        <f t="shared" si="22"/>
        <v>0</v>
      </c>
      <c r="N58" s="99">
        <v>1</v>
      </c>
      <c r="O58" s="99">
        <f t="shared" si="23"/>
        <v>0</v>
      </c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</row>
    <row r="59" spans="2:65" ht="8.25" customHeight="1">
      <c r="B59" s="16"/>
      <c r="C59" s="56"/>
      <c r="D59" s="16"/>
      <c r="E59" s="16"/>
      <c r="F59" s="97"/>
      <c r="G59" s="67"/>
      <c r="H59" s="15"/>
      <c r="I59" s="33"/>
      <c r="J59" s="33"/>
      <c r="K59" s="46"/>
      <c r="L59" s="17"/>
      <c r="M59" s="98"/>
      <c r="N59" s="17"/>
      <c r="O59" s="79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</row>
    <row r="60" spans="2:65" ht="18.75">
      <c r="B60" s="6"/>
      <c r="C60" s="57" t="s">
        <v>80</v>
      </c>
      <c r="D60" s="6"/>
      <c r="E60" s="8" t="s">
        <v>16</v>
      </c>
      <c r="F60" s="82">
        <f>(L60+N60)</f>
        <v>2</v>
      </c>
      <c r="G60" s="70"/>
      <c r="H60" s="9">
        <f t="shared" ref="H60" si="31">F60*G60</f>
        <v>0</v>
      </c>
      <c r="I60" s="32">
        <f t="shared" si="30"/>
        <v>0</v>
      </c>
      <c r="J60" s="32">
        <f t="shared" si="29"/>
        <v>0</v>
      </c>
      <c r="K60" s="46"/>
      <c r="L60" s="99">
        <v>1</v>
      </c>
      <c r="M60" s="99">
        <f t="shared" si="22"/>
        <v>0</v>
      </c>
      <c r="N60" s="99">
        <v>1</v>
      </c>
      <c r="O60" s="99">
        <f t="shared" si="23"/>
        <v>0</v>
      </c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</row>
    <row r="61" spans="2:65" ht="8.25" customHeight="1">
      <c r="B61" s="16"/>
      <c r="C61" s="116"/>
      <c r="D61" s="16"/>
      <c r="E61" s="16"/>
      <c r="F61" s="97"/>
      <c r="G61" s="51"/>
      <c r="H61" s="17"/>
      <c r="I61" s="33"/>
      <c r="J61" s="33"/>
      <c r="K61" s="46"/>
      <c r="L61" s="17"/>
      <c r="M61" s="98"/>
      <c r="N61" s="17"/>
      <c r="O61" s="79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</row>
    <row r="62" spans="2:65" ht="36" customHeight="1">
      <c r="B62" s="89"/>
      <c r="C62" s="58" t="s">
        <v>129</v>
      </c>
      <c r="D62" s="3" t="s">
        <v>51</v>
      </c>
      <c r="E62" s="8" t="s">
        <v>16</v>
      </c>
      <c r="F62" s="82">
        <f t="shared" ref="F62:F63" si="32">(L62+N62)</f>
        <v>10</v>
      </c>
      <c r="G62" s="115"/>
      <c r="H62" s="101">
        <f t="shared" ref="H62:H63" si="33">F62*G62</f>
        <v>0</v>
      </c>
      <c r="I62" s="102">
        <f t="shared" si="30"/>
        <v>0</v>
      </c>
      <c r="J62" s="102">
        <f t="shared" si="29"/>
        <v>0</v>
      </c>
      <c r="K62" s="46"/>
      <c r="L62" s="99">
        <v>5</v>
      </c>
      <c r="M62" s="99">
        <f t="shared" si="22"/>
        <v>0</v>
      </c>
      <c r="N62" s="99">
        <v>5</v>
      </c>
      <c r="O62" s="100">
        <f t="shared" si="23"/>
        <v>0</v>
      </c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</row>
    <row r="63" spans="2:65" ht="18.75">
      <c r="B63" s="6"/>
      <c r="C63" s="53" t="s">
        <v>43</v>
      </c>
      <c r="D63" s="3"/>
      <c r="E63" s="3" t="s">
        <v>44</v>
      </c>
      <c r="F63" s="82">
        <f t="shared" si="32"/>
        <v>2</v>
      </c>
      <c r="G63" s="103"/>
      <c r="H63" s="101">
        <f t="shared" si="33"/>
        <v>0</v>
      </c>
      <c r="I63" s="102">
        <f t="shared" si="30"/>
        <v>0</v>
      </c>
      <c r="J63" s="102">
        <f t="shared" si="29"/>
        <v>0</v>
      </c>
      <c r="K63" s="46"/>
      <c r="L63" s="68">
        <v>1</v>
      </c>
      <c r="M63" s="68">
        <f t="shared" si="22"/>
        <v>0</v>
      </c>
      <c r="N63" s="68">
        <v>1</v>
      </c>
      <c r="O63" s="78">
        <f t="shared" si="23"/>
        <v>0</v>
      </c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</row>
    <row r="64" spans="2:65" ht="7.5" customHeight="1">
      <c r="B64" s="16"/>
      <c r="C64" s="56"/>
      <c r="D64" s="17"/>
      <c r="E64" s="17"/>
      <c r="F64" s="97"/>
      <c r="G64" s="65"/>
      <c r="H64" s="17"/>
      <c r="I64" s="33"/>
      <c r="J64" s="33"/>
      <c r="K64" s="46"/>
      <c r="L64" s="17"/>
      <c r="M64" s="98"/>
      <c r="N64" s="17"/>
      <c r="O64" s="79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</row>
    <row r="65" spans="2:65" ht="15" customHeight="1">
      <c r="B65" s="89"/>
      <c r="C65" s="57" t="s">
        <v>81</v>
      </c>
      <c r="D65" s="3" t="s">
        <v>25</v>
      </c>
      <c r="E65" s="3" t="s">
        <v>16</v>
      </c>
      <c r="F65" s="82">
        <f t="shared" ref="F65:F70" si="34">(L65+N65)</f>
        <v>10</v>
      </c>
      <c r="G65" s="99"/>
      <c r="H65" s="101">
        <f t="shared" ref="H65:H70" si="35">F65*G65</f>
        <v>0</v>
      </c>
      <c r="I65" s="102">
        <f t="shared" si="30"/>
        <v>0</v>
      </c>
      <c r="J65" s="102">
        <f t="shared" si="29"/>
        <v>0</v>
      </c>
      <c r="K65" s="46"/>
      <c r="L65" s="99">
        <v>5</v>
      </c>
      <c r="M65" s="99">
        <f t="shared" ref="M65:M78" si="36">L65*G65</f>
        <v>0</v>
      </c>
      <c r="N65" s="99">
        <v>5</v>
      </c>
      <c r="O65" s="99">
        <f t="shared" ref="O65:O78" si="37">N65*G65</f>
        <v>0</v>
      </c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</row>
    <row r="66" spans="2:65" ht="18.75">
      <c r="B66" s="6"/>
      <c r="C66" s="57" t="s">
        <v>82</v>
      </c>
      <c r="D66" s="8" t="s">
        <v>25</v>
      </c>
      <c r="E66" s="8" t="s">
        <v>16</v>
      </c>
      <c r="F66" s="82">
        <f t="shared" si="34"/>
        <v>2</v>
      </c>
      <c r="G66" s="111"/>
      <c r="H66" s="101">
        <f t="shared" si="35"/>
        <v>0</v>
      </c>
      <c r="I66" s="102">
        <f t="shared" si="30"/>
        <v>0</v>
      </c>
      <c r="J66" s="102">
        <f t="shared" si="29"/>
        <v>0</v>
      </c>
      <c r="K66" s="46"/>
      <c r="L66" s="99">
        <v>1</v>
      </c>
      <c r="M66" s="99">
        <f t="shared" si="36"/>
        <v>0</v>
      </c>
      <c r="N66" s="99">
        <v>1</v>
      </c>
      <c r="O66" s="99">
        <f t="shared" si="37"/>
        <v>0</v>
      </c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</row>
    <row r="67" spans="2:65" ht="24.75">
      <c r="B67" s="6"/>
      <c r="C67" s="58" t="s">
        <v>132</v>
      </c>
      <c r="D67" s="8"/>
      <c r="E67" s="8" t="s">
        <v>16</v>
      </c>
      <c r="F67" s="82">
        <f t="shared" si="34"/>
        <v>2</v>
      </c>
      <c r="G67" s="111"/>
      <c r="H67" s="101">
        <f t="shared" si="35"/>
        <v>0</v>
      </c>
      <c r="I67" s="102">
        <f t="shared" si="30"/>
        <v>0</v>
      </c>
      <c r="J67" s="102">
        <f t="shared" si="29"/>
        <v>0</v>
      </c>
      <c r="K67" s="46"/>
      <c r="L67" s="99">
        <v>1</v>
      </c>
      <c r="M67" s="99">
        <f t="shared" si="36"/>
        <v>0</v>
      </c>
      <c r="N67" s="99">
        <v>1</v>
      </c>
      <c r="O67" s="99">
        <f t="shared" si="37"/>
        <v>0</v>
      </c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</row>
    <row r="68" spans="2:65" ht="36">
      <c r="B68" s="6"/>
      <c r="C68" s="58" t="s">
        <v>127</v>
      </c>
      <c r="D68" s="8" t="s">
        <v>25</v>
      </c>
      <c r="E68" s="8" t="s">
        <v>16</v>
      </c>
      <c r="F68" s="82">
        <f t="shared" si="34"/>
        <v>4</v>
      </c>
      <c r="G68" s="111"/>
      <c r="H68" s="101">
        <f t="shared" si="35"/>
        <v>0</v>
      </c>
      <c r="I68" s="102">
        <f t="shared" si="30"/>
        <v>0</v>
      </c>
      <c r="J68" s="102">
        <f t="shared" si="29"/>
        <v>0</v>
      </c>
      <c r="K68" s="46"/>
      <c r="L68" s="99">
        <v>2</v>
      </c>
      <c r="M68" s="99">
        <f t="shared" si="36"/>
        <v>0</v>
      </c>
      <c r="N68" s="99">
        <v>2</v>
      </c>
      <c r="O68" s="99">
        <f t="shared" si="37"/>
        <v>0</v>
      </c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</row>
    <row r="69" spans="2:65" ht="18.75">
      <c r="B69" s="6"/>
      <c r="C69" s="53" t="s">
        <v>83</v>
      </c>
      <c r="D69" s="8" t="s">
        <v>25</v>
      </c>
      <c r="E69" s="8" t="s">
        <v>16</v>
      </c>
      <c r="F69" s="82">
        <f t="shared" si="34"/>
        <v>2</v>
      </c>
      <c r="G69" s="103"/>
      <c r="H69" s="101">
        <f t="shared" si="35"/>
        <v>0</v>
      </c>
      <c r="I69" s="102">
        <f t="shared" si="30"/>
        <v>0</v>
      </c>
      <c r="J69" s="102">
        <f t="shared" si="29"/>
        <v>0</v>
      </c>
      <c r="K69" s="46"/>
      <c r="L69" s="99">
        <v>1</v>
      </c>
      <c r="M69" s="99">
        <f t="shared" si="36"/>
        <v>0</v>
      </c>
      <c r="N69" s="99">
        <v>1</v>
      </c>
      <c r="O69" s="99">
        <f t="shared" si="37"/>
        <v>0</v>
      </c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</row>
    <row r="70" spans="2:65" ht="18.75">
      <c r="B70" s="6"/>
      <c r="C70" s="58" t="s">
        <v>84</v>
      </c>
      <c r="D70" s="3" t="s">
        <v>25</v>
      </c>
      <c r="E70" s="3" t="s">
        <v>16</v>
      </c>
      <c r="F70" s="82">
        <f t="shared" si="34"/>
        <v>2</v>
      </c>
      <c r="G70" s="111"/>
      <c r="H70" s="101">
        <f t="shared" si="35"/>
        <v>0</v>
      </c>
      <c r="I70" s="102">
        <f t="shared" si="30"/>
        <v>0</v>
      </c>
      <c r="J70" s="102">
        <f t="shared" si="29"/>
        <v>0</v>
      </c>
      <c r="K70" s="46"/>
      <c r="L70" s="99">
        <v>1</v>
      </c>
      <c r="M70" s="99">
        <f t="shared" si="36"/>
        <v>0</v>
      </c>
      <c r="N70" s="99">
        <v>1</v>
      </c>
      <c r="O70" s="99">
        <f t="shared" si="37"/>
        <v>0</v>
      </c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</row>
    <row r="71" spans="2:65" ht="7.5" customHeight="1">
      <c r="B71" s="16"/>
      <c r="C71" s="110"/>
      <c r="D71" s="17"/>
      <c r="E71" s="17"/>
      <c r="F71" s="97"/>
      <c r="G71" s="51"/>
      <c r="H71" s="16"/>
      <c r="I71" s="33"/>
      <c r="J71" s="33"/>
      <c r="K71" s="46"/>
      <c r="L71" s="17"/>
      <c r="M71" s="98"/>
      <c r="N71" s="17"/>
      <c r="O71" s="79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</row>
    <row r="72" spans="2:65" ht="16.5" customHeight="1">
      <c r="B72" s="89"/>
      <c r="C72" s="61" t="s">
        <v>89</v>
      </c>
      <c r="D72" s="12"/>
      <c r="E72" s="12" t="s">
        <v>21</v>
      </c>
      <c r="F72" s="82">
        <f t="shared" ref="F72:F78" si="38">(L72+N72)</f>
        <v>4</v>
      </c>
      <c r="G72" s="111"/>
      <c r="H72" s="101">
        <f t="shared" ref="H72:H78" si="39">F72*G72</f>
        <v>0</v>
      </c>
      <c r="I72" s="102">
        <f t="shared" si="30"/>
        <v>0</v>
      </c>
      <c r="J72" s="102"/>
      <c r="K72" s="46"/>
      <c r="L72" s="99">
        <v>2</v>
      </c>
      <c r="M72" s="99">
        <f t="shared" si="36"/>
        <v>0</v>
      </c>
      <c r="N72" s="99">
        <v>2</v>
      </c>
      <c r="O72" s="99">
        <f t="shared" si="37"/>
        <v>0</v>
      </c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</row>
    <row r="73" spans="2:65" ht="18.75">
      <c r="B73" s="6"/>
      <c r="C73" s="54" t="s">
        <v>90</v>
      </c>
      <c r="D73" s="18"/>
      <c r="E73" s="12" t="s">
        <v>16</v>
      </c>
      <c r="F73" s="82">
        <f t="shared" si="38"/>
        <v>10</v>
      </c>
      <c r="G73" s="103"/>
      <c r="H73" s="101">
        <f t="shared" si="39"/>
        <v>0</v>
      </c>
      <c r="I73" s="102">
        <f t="shared" si="30"/>
        <v>0</v>
      </c>
      <c r="J73" s="102"/>
      <c r="K73" s="46"/>
      <c r="L73" s="99">
        <v>5</v>
      </c>
      <c r="M73" s="99">
        <f t="shared" si="36"/>
        <v>0</v>
      </c>
      <c r="N73" s="99">
        <v>5</v>
      </c>
      <c r="O73" s="99">
        <f t="shared" si="37"/>
        <v>0</v>
      </c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</row>
    <row r="74" spans="2:65" ht="25.5">
      <c r="B74" s="6"/>
      <c r="C74" s="62" t="s">
        <v>130</v>
      </c>
      <c r="D74" s="20" t="s">
        <v>113</v>
      </c>
      <c r="E74" s="14" t="s">
        <v>16</v>
      </c>
      <c r="F74" s="82">
        <f t="shared" si="38"/>
        <v>12</v>
      </c>
      <c r="G74" s="111"/>
      <c r="H74" s="101">
        <f t="shared" si="39"/>
        <v>0</v>
      </c>
      <c r="I74" s="102">
        <f t="shared" si="30"/>
        <v>0</v>
      </c>
      <c r="J74" s="102">
        <f t="shared" si="29"/>
        <v>0</v>
      </c>
      <c r="K74" s="46"/>
      <c r="L74" s="99">
        <v>6</v>
      </c>
      <c r="M74" s="99">
        <f t="shared" si="36"/>
        <v>0</v>
      </c>
      <c r="N74" s="99">
        <v>6</v>
      </c>
      <c r="O74" s="99">
        <f t="shared" si="37"/>
        <v>0</v>
      </c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</row>
    <row r="75" spans="2:65" ht="63">
      <c r="B75" s="6"/>
      <c r="C75" s="62" t="s">
        <v>114</v>
      </c>
      <c r="D75" s="20"/>
      <c r="E75" s="5" t="s">
        <v>24</v>
      </c>
      <c r="F75" s="82">
        <f t="shared" si="38"/>
        <v>2</v>
      </c>
      <c r="G75" s="111"/>
      <c r="H75" s="101">
        <f t="shared" si="39"/>
        <v>0</v>
      </c>
      <c r="I75" s="102">
        <f t="shared" si="30"/>
        <v>0</v>
      </c>
      <c r="J75" s="102">
        <f t="shared" si="29"/>
        <v>0</v>
      </c>
      <c r="K75" s="46"/>
      <c r="L75" s="99">
        <v>1</v>
      </c>
      <c r="M75" s="99">
        <f t="shared" si="36"/>
        <v>0</v>
      </c>
      <c r="N75" s="99">
        <v>1</v>
      </c>
      <c r="O75" s="99">
        <f t="shared" si="37"/>
        <v>0</v>
      </c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</row>
    <row r="76" spans="2:65" ht="56.25" customHeight="1">
      <c r="B76" s="6"/>
      <c r="C76" s="62" t="s">
        <v>131</v>
      </c>
      <c r="D76" s="20"/>
      <c r="E76" s="5" t="s">
        <v>16</v>
      </c>
      <c r="F76" s="82">
        <f t="shared" si="38"/>
        <v>10</v>
      </c>
      <c r="G76" s="111"/>
      <c r="H76" s="117">
        <f t="shared" si="39"/>
        <v>0</v>
      </c>
      <c r="I76" s="102">
        <f t="shared" si="30"/>
        <v>0</v>
      </c>
      <c r="J76" s="102">
        <f t="shared" si="29"/>
        <v>0</v>
      </c>
      <c r="K76" s="46"/>
      <c r="L76" s="99">
        <v>5</v>
      </c>
      <c r="M76" s="99">
        <f t="shared" si="36"/>
        <v>0</v>
      </c>
      <c r="N76" s="99">
        <v>5</v>
      </c>
      <c r="O76" s="99">
        <f t="shared" si="37"/>
        <v>0</v>
      </c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</row>
    <row r="77" spans="2:65" ht="18.75">
      <c r="B77" s="6"/>
      <c r="C77" s="62" t="s">
        <v>112</v>
      </c>
      <c r="D77" s="20"/>
      <c r="E77" s="14" t="s">
        <v>42</v>
      </c>
      <c r="F77" s="82">
        <f t="shared" si="38"/>
        <v>2</v>
      </c>
      <c r="G77" s="111"/>
      <c r="H77" s="117">
        <f t="shared" si="39"/>
        <v>0</v>
      </c>
      <c r="I77" s="102">
        <f t="shared" si="30"/>
        <v>0</v>
      </c>
      <c r="J77" s="102">
        <f t="shared" si="29"/>
        <v>0</v>
      </c>
      <c r="K77" s="46"/>
      <c r="L77" s="99">
        <v>1</v>
      </c>
      <c r="M77" s="99">
        <f t="shared" si="36"/>
        <v>0</v>
      </c>
      <c r="N77" s="99">
        <v>1</v>
      </c>
      <c r="O77" s="99">
        <v>0</v>
      </c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</row>
    <row r="78" spans="2:65" ht="18.75">
      <c r="B78" s="6"/>
      <c r="C78" s="62" t="s">
        <v>75</v>
      </c>
      <c r="D78" s="20"/>
      <c r="E78" s="14" t="s">
        <v>42</v>
      </c>
      <c r="F78" s="82">
        <f t="shared" si="38"/>
        <v>2</v>
      </c>
      <c r="G78" s="111"/>
      <c r="H78" s="101">
        <f t="shared" si="39"/>
        <v>0</v>
      </c>
      <c r="I78" s="102">
        <f t="shared" si="30"/>
        <v>0</v>
      </c>
      <c r="J78" s="102">
        <f t="shared" si="29"/>
        <v>0</v>
      </c>
      <c r="K78" s="46"/>
      <c r="L78" s="99">
        <v>1</v>
      </c>
      <c r="M78" s="99">
        <f t="shared" si="36"/>
        <v>0</v>
      </c>
      <c r="N78" s="99">
        <v>1</v>
      </c>
      <c r="O78" s="99">
        <f t="shared" si="37"/>
        <v>0</v>
      </c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</row>
    <row r="79" spans="2:65" ht="6.75" customHeight="1">
      <c r="B79" s="16"/>
      <c r="C79" s="16"/>
      <c r="D79" s="25"/>
      <c r="E79" s="26"/>
      <c r="F79" s="91"/>
      <c r="G79" s="92"/>
      <c r="H79" s="17"/>
      <c r="I79" s="33"/>
      <c r="J79" s="33"/>
      <c r="K79" s="46"/>
      <c r="L79" s="79"/>
      <c r="M79" s="79"/>
      <c r="N79" s="79"/>
      <c r="O79" s="79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</row>
    <row r="80" spans="2:65" ht="18.75">
      <c r="B80" s="90"/>
      <c r="C80" s="2"/>
      <c r="D80" s="2"/>
      <c r="E80" s="2"/>
      <c r="F80" s="80" t="s">
        <v>52</v>
      </c>
      <c r="G80" s="80" t="s">
        <v>53</v>
      </c>
      <c r="H80" s="118">
        <f>SUM(H8:H78)</f>
        <v>0</v>
      </c>
      <c r="I80" s="80"/>
      <c r="J80" s="80"/>
      <c r="K80" s="119"/>
      <c r="L80" s="120" t="s">
        <v>53</v>
      </c>
      <c r="M80" s="121">
        <f>SUM(M8:M78)</f>
        <v>0</v>
      </c>
      <c r="N80" s="120" t="s">
        <v>53</v>
      </c>
      <c r="O80" s="121">
        <f>SUM(O8:O78)</f>
        <v>0</v>
      </c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</row>
    <row r="81" spans="2:65" ht="18.75">
      <c r="B81" s="2"/>
      <c r="C81" s="2"/>
      <c r="D81" s="2"/>
      <c r="E81" s="2"/>
      <c r="F81" s="80" t="s">
        <v>54</v>
      </c>
      <c r="G81" s="122">
        <v>0.23</v>
      </c>
      <c r="H81" s="80"/>
      <c r="I81" s="123">
        <f>SUM(I8:I78)</f>
        <v>0</v>
      </c>
      <c r="J81" s="80"/>
      <c r="K81" s="80"/>
      <c r="L81" s="120" t="s">
        <v>144</v>
      </c>
      <c r="M81" s="123">
        <f>M80*0.23</f>
        <v>0</v>
      </c>
      <c r="N81" s="120" t="s">
        <v>144</v>
      </c>
      <c r="O81" s="121">
        <f>O80*0.23</f>
        <v>0</v>
      </c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</row>
    <row r="82" spans="2:65" ht="18.75">
      <c r="B82" s="2"/>
      <c r="C82" s="2"/>
      <c r="D82" s="2"/>
      <c r="E82" s="2"/>
      <c r="F82" s="80" t="s">
        <v>52</v>
      </c>
      <c r="G82" s="80" t="s">
        <v>55</v>
      </c>
      <c r="H82" s="80"/>
      <c r="I82" s="80"/>
      <c r="J82" s="123">
        <f>SUM(J8:J78)</f>
        <v>0</v>
      </c>
      <c r="K82" s="80"/>
      <c r="L82" s="120" t="s">
        <v>55</v>
      </c>
      <c r="M82" s="123">
        <f>M80+M81</f>
        <v>0</v>
      </c>
      <c r="N82" s="120" t="s">
        <v>55</v>
      </c>
      <c r="O82" s="121">
        <f>O80+O81</f>
        <v>0</v>
      </c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</row>
    <row r="83" spans="2:65"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</row>
    <row r="84" spans="2:65"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</row>
    <row r="85" spans="2:65"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</row>
    <row r="86" spans="2:65"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</row>
    <row r="87" spans="2:65"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</row>
    <row r="88" spans="2:65"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</row>
    <row r="89" spans="2:65"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</row>
    <row r="90" spans="2:65"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</row>
    <row r="91" spans="2:65"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</row>
    <row r="92" spans="2:65"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</row>
    <row r="93" spans="2:65"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</row>
    <row r="94" spans="2:65"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</row>
    <row r="95" spans="2:65"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</row>
    <row r="96" spans="2:65"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</row>
    <row r="97" spans="2:65"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</row>
    <row r="98" spans="2:65"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</row>
    <row r="99" spans="2:65"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</row>
    <row r="100" spans="2:65"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</row>
    <row r="101" spans="2:65"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</row>
    <row r="102" spans="2:65"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</row>
    <row r="103" spans="2:65"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</row>
    <row r="104" spans="2:65"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</row>
    <row r="105" spans="2:65"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</row>
    <row r="106" spans="2:65"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</row>
    <row r="107" spans="2:65"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</row>
    <row r="108" spans="2:65"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</row>
    <row r="109" spans="2:65"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</row>
    <row r="110" spans="2:65"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</row>
    <row r="111" spans="2:65"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</row>
    <row r="112" spans="2:65"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</row>
    <row r="113" spans="2:65"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</row>
    <row r="114" spans="2:65"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</row>
    <row r="115" spans="2:65"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</row>
    <row r="116" spans="2:65"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</row>
    <row r="117" spans="2:65"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</row>
    <row r="118" spans="2:65"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</row>
    <row r="119" spans="2:65"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</row>
    <row r="120" spans="2:65"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</row>
    <row r="121" spans="2:65"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</row>
    <row r="122" spans="2:65"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</row>
    <row r="123" spans="2:65"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</row>
    <row r="124" spans="2:65"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</row>
    <row r="125" spans="2:65"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</row>
    <row r="126" spans="2:65"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</row>
    <row r="127" spans="2:65"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</row>
    <row r="128" spans="2:65"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</row>
    <row r="129" spans="2:65"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"/>
    </row>
    <row r="130" spans="2:65"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2"/>
    </row>
    <row r="131" spans="2:65"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"/>
    </row>
    <row r="132" spans="2:65"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"/>
    </row>
    <row r="133" spans="2:65"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2"/>
    </row>
    <row r="134" spans="2:65"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2"/>
    </row>
    <row r="135" spans="2:65"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  <c r="BL135" s="2"/>
      <c r="BM135" s="2"/>
    </row>
    <row r="136" spans="2:65"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  <c r="BM136" s="2"/>
    </row>
    <row r="137" spans="2:65"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2"/>
      <c r="BM137" s="2"/>
    </row>
    <row r="138" spans="2:65"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2"/>
      <c r="BM138" s="2"/>
    </row>
    <row r="139" spans="2:65"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  <c r="BL139" s="2"/>
      <c r="BM139" s="2"/>
    </row>
    <row r="140" spans="2:65"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I140" s="2"/>
      <c r="BJ140" s="2"/>
      <c r="BK140" s="2"/>
      <c r="BL140" s="2"/>
      <c r="BM140" s="2"/>
    </row>
    <row r="141" spans="2:65"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  <c r="BJ141" s="2"/>
      <c r="BK141" s="2"/>
      <c r="BL141" s="2"/>
      <c r="BM141" s="2"/>
    </row>
    <row r="142" spans="2:65"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2"/>
      <c r="BM142" s="2"/>
    </row>
    <row r="143" spans="2:65"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  <c r="BM143" s="2"/>
    </row>
    <row r="144" spans="2:65"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  <c r="BJ144" s="2"/>
      <c r="BK144" s="2"/>
      <c r="BL144" s="2"/>
      <c r="BM144" s="2"/>
    </row>
    <row r="145" spans="2:65"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"/>
    </row>
    <row r="146" spans="2:65"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"/>
    </row>
    <row r="147" spans="2:65"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"/>
    </row>
    <row r="148" spans="2:65"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"/>
    </row>
    <row r="149" spans="2:65"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2"/>
    </row>
    <row r="150" spans="2:65"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2"/>
    </row>
    <row r="151" spans="2:65"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</row>
    <row r="152" spans="2:65"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2"/>
    </row>
    <row r="153" spans="2:65"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  <c r="BL153" s="2"/>
      <c r="BM153" s="2"/>
    </row>
    <row r="154" spans="2:65"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  <c r="BJ154" s="2"/>
      <c r="BK154" s="2"/>
      <c r="BL154" s="2"/>
      <c r="BM154" s="2"/>
    </row>
    <row r="155" spans="2:65"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/>
      <c r="BJ155" s="2"/>
      <c r="BK155" s="2"/>
      <c r="BL155" s="2"/>
      <c r="BM155" s="2"/>
    </row>
    <row r="156" spans="2:65"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I156" s="2"/>
      <c r="BJ156" s="2"/>
      <c r="BK156" s="2"/>
      <c r="BL156" s="2"/>
      <c r="BM156" s="2"/>
    </row>
    <row r="157" spans="2:65"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  <c r="BH157" s="2"/>
      <c r="BI157" s="2"/>
      <c r="BJ157" s="2"/>
      <c r="BK157" s="2"/>
      <c r="BL157" s="2"/>
      <c r="BM157" s="2"/>
    </row>
    <row r="158" spans="2:65"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  <c r="BG158" s="2"/>
      <c r="BH158" s="2"/>
      <c r="BI158" s="2"/>
      <c r="BJ158" s="2"/>
      <c r="BK158" s="2"/>
      <c r="BL158" s="2"/>
      <c r="BM158" s="2"/>
    </row>
    <row r="159" spans="2:65"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  <c r="BH159" s="2"/>
      <c r="BI159" s="2"/>
      <c r="BJ159" s="2"/>
      <c r="BK159" s="2"/>
      <c r="BL159" s="2"/>
      <c r="BM159" s="2"/>
    </row>
    <row r="160" spans="2:65"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  <c r="BH160" s="2"/>
      <c r="BI160" s="2"/>
      <c r="BJ160" s="2"/>
      <c r="BK160" s="2"/>
      <c r="BL160" s="2"/>
      <c r="BM160" s="2"/>
    </row>
    <row r="161" spans="2:65"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  <c r="BI161" s="2"/>
      <c r="BJ161" s="2"/>
      <c r="BK161" s="2"/>
      <c r="BL161" s="2"/>
      <c r="BM161" s="2"/>
    </row>
    <row r="162" spans="2:65"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  <c r="BH162" s="2"/>
      <c r="BI162" s="2"/>
      <c r="BJ162" s="2"/>
      <c r="BK162" s="2"/>
      <c r="BL162" s="2"/>
      <c r="BM162" s="2"/>
    </row>
    <row r="163" spans="2:65"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  <c r="BH163" s="2"/>
      <c r="BI163" s="2"/>
      <c r="BJ163" s="2"/>
      <c r="BK163" s="2"/>
      <c r="BL163" s="2"/>
      <c r="BM163" s="2"/>
    </row>
    <row r="164" spans="2:65"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  <c r="BI164" s="2"/>
      <c r="BJ164" s="2"/>
      <c r="BK164" s="2"/>
      <c r="BL164" s="2"/>
      <c r="BM164" s="2"/>
    </row>
    <row r="165" spans="2:65"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I165" s="2"/>
      <c r="BJ165" s="2"/>
      <c r="BK165" s="2"/>
      <c r="BL165" s="2"/>
      <c r="BM165" s="2"/>
    </row>
    <row r="166" spans="2:65"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  <c r="BH166" s="2"/>
      <c r="BI166" s="2"/>
      <c r="BJ166" s="2"/>
      <c r="BK166" s="2"/>
      <c r="BL166" s="2"/>
      <c r="BM166" s="2"/>
    </row>
    <row r="167" spans="2:65"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  <c r="BH167" s="2"/>
      <c r="BI167" s="2"/>
      <c r="BJ167" s="2"/>
      <c r="BK167" s="2"/>
      <c r="BL167" s="2"/>
      <c r="BM167" s="2"/>
    </row>
    <row r="168" spans="2:65"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2"/>
      <c r="BG168" s="2"/>
      <c r="BH168" s="2"/>
      <c r="BI168" s="2"/>
      <c r="BJ168" s="2"/>
      <c r="BK168" s="2"/>
      <c r="BL168" s="2"/>
      <c r="BM168" s="2"/>
    </row>
    <row r="169" spans="2:65"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  <c r="BG169" s="2"/>
      <c r="BH169" s="2"/>
      <c r="BI169" s="2"/>
      <c r="BJ169" s="2"/>
      <c r="BK169" s="2"/>
      <c r="BL169" s="2"/>
      <c r="BM169" s="2"/>
    </row>
    <row r="170" spans="2:65"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2"/>
      <c r="BH170" s="2"/>
      <c r="BI170" s="2"/>
      <c r="BJ170" s="2"/>
      <c r="BK170" s="2"/>
      <c r="BL170" s="2"/>
      <c r="BM170" s="2"/>
    </row>
    <row r="171" spans="2:65"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2"/>
      <c r="BH171" s="2"/>
      <c r="BI171" s="2"/>
      <c r="BJ171" s="2"/>
      <c r="BK171" s="2"/>
      <c r="BL171" s="2"/>
      <c r="BM171" s="2"/>
    </row>
    <row r="172" spans="2:65"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2"/>
      <c r="BH172" s="2"/>
      <c r="BI172" s="2"/>
      <c r="BJ172" s="2"/>
      <c r="BK172" s="2"/>
      <c r="BL172" s="2"/>
      <c r="BM172" s="2"/>
    </row>
    <row r="173" spans="2:65"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2"/>
      <c r="BG173" s="2"/>
      <c r="BH173" s="2"/>
      <c r="BI173" s="2"/>
      <c r="BJ173" s="2"/>
      <c r="BK173" s="2"/>
      <c r="BL173" s="2"/>
      <c r="BM173" s="2"/>
    </row>
    <row r="174" spans="2:65"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  <c r="BF174" s="2"/>
      <c r="BG174" s="2"/>
      <c r="BH174" s="2"/>
      <c r="BI174" s="2"/>
      <c r="BJ174" s="2"/>
      <c r="BK174" s="2"/>
      <c r="BL174" s="2"/>
      <c r="BM174" s="2"/>
    </row>
    <row r="175" spans="2:65"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2"/>
      <c r="BG175" s="2"/>
      <c r="BH175" s="2"/>
      <c r="BI175" s="2"/>
      <c r="BJ175" s="2"/>
      <c r="BK175" s="2"/>
      <c r="BL175" s="2"/>
      <c r="BM175" s="2"/>
    </row>
    <row r="176" spans="2:65"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  <c r="BF176" s="2"/>
      <c r="BG176" s="2"/>
      <c r="BH176" s="2"/>
      <c r="BI176" s="2"/>
      <c r="BJ176" s="2"/>
      <c r="BK176" s="2"/>
      <c r="BL176" s="2"/>
      <c r="BM176" s="2"/>
    </row>
    <row r="177" spans="2:65"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2"/>
      <c r="BF177" s="2"/>
      <c r="BG177" s="2"/>
      <c r="BH177" s="2"/>
      <c r="BI177" s="2"/>
      <c r="BJ177" s="2"/>
      <c r="BK177" s="2"/>
      <c r="BL177" s="2"/>
      <c r="BM177" s="2"/>
    </row>
    <row r="178" spans="2:65"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2"/>
      <c r="BF178" s="2"/>
      <c r="BG178" s="2"/>
      <c r="BH178" s="2"/>
      <c r="BI178" s="2"/>
      <c r="BJ178" s="2"/>
      <c r="BK178" s="2"/>
      <c r="BL178" s="2"/>
      <c r="BM178" s="2"/>
    </row>
    <row r="179" spans="2:65"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  <c r="BF179" s="2"/>
      <c r="BG179" s="2"/>
      <c r="BH179" s="2"/>
      <c r="BI179" s="2"/>
      <c r="BJ179" s="2"/>
      <c r="BK179" s="2"/>
      <c r="BL179" s="2"/>
      <c r="BM179" s="2"/>
    </row>
    <row r="180" spans="2:65"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2"/>
      <c r="BE180" s="2"/>
      <c r="BF180" s="2"/>
      <c r="BG180" s="2"/>
      <c r="BH180" s="2"/>
      <c r="BI180" s="2"/>
      <c r="BJ180" s="2"/>
      <c r="BK180" s="2"/>
      <c r="BL180" s="2"/>
      <c r="BM180" s="2"/>
    </row>
    <row r="181" spans="2:65"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2"/>
      <c r="BF181" s="2"/>
      <c r="BG181" s="2"/>
      <c r="BH181" s="2"/>
      <c r="BI181" s="2"/>
      <c r="BJ181" s="2"/>
      <c r="BK181" s="2"/>
      <c r="BL181" s="2"/>
      <c r="BM181" s="2"/>
    </row>
    <row r="182" spans="2:65"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2"/>
      <c r="BF182" s="2"/>
      <c r="BG182" s="2"/>
      <c r="BH182" s="2"/>
      <c r="BI182" s="2"/>
      <c r="BJ182" s="2"/>
      <c r="BK182" s="2"/>
      <c r="BL182" s="2"/>
      <c r="BM182" s="2"/>
    </row>
    <row r="183" spans="2:65"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2"/>
      <c r="BF183" s="2"/>
      <c r="BG183" s="2"/>
      <c r="BH183" s="2"/>
      <c r="BI183" s="2"/>
      <c r="BJ183" s="2"/>
      <c r="BK183" s="2"/>
      <c r="BL183" s="2"/>
      <c r="BM183" s="2"/>
    </row>
    <row r="184" spans="2:65"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2"/>
      <c r="BF184" s="2"/>
      <c r="BG184" s="2"/>
      <c r="BH184" s="2"/>
      <c r="BI184" s="2"/>
      <c r="BJ184" s="2"/>
      <c r="BK184" s="2"/>
      <c r="BL184" s="2"/>
      <c r="BM184" s="2"/>
    </row>
    <row r="185" spans="2:65"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2"/>
      <c r="BF185" s="2"/>
      <c r="BG185" s="2"/>
      <c r="BH185" s="2"/>
      <c r="BI185" s="2"/>
      <c r="BJ185" s="2"/>
      <c r="BK185" s="2"/>
      <c r="BL185" s="2"/>
      <c r="BM185" s="2"/>
    </row>
    <row r="186" spans="2:65"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2"/>
      <c r="BD186" s="2"/>
      <c r="BE186" s="2"/>
      <c r="BF186" s="2"/>
      <c r="BG186" s="2"/>
      <c r="BH186" s="2"/>
      <c r="BI186" s="2"/>
      <c r="BJ186" s="2"/>
      <c r="BK186" s="2"/>
      <c r="BL186" s="2"/>
      <c r="BM186" s="2"/>
    </row>
    <row r="187" spans="2:65"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2"/>
      <c r="BF187" s="2"/>
      <c r="BG187" s="2"/>
      <c r="BH187" s="2"/>
      <c r="BI187" s="2"/>
      <c r="BJ187" s="2"/>
      <c r="BK187" s="2"/>
      <c r="BL187" s="2"/>
      <c r="BM187" s="2"/>
    </row>
    <row r="188" spans="2:65"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/>
      <c r="BD188" s="2"/>
      <c r="BE188" s="2"/>
      <c r="BF188" s="2"/>
      <c r="BG188" s="2"/>
      <c r="BH188" s="2"/>
      <c r="BI188" s="2"/>
      <c r="BJ188" s="2"/>
      <c r="BK188" s="2"/>
      <c r="BL188" s="2"/>
      <c r="BM188" s="2"/>
    </row>
    <row r="189" spans="2:65"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2"/>
      <c r="BE189" s="2"/>
      <c r="BF189" s="2"/>
      <c r="BG189" s="2"/>
      <c r="BH189" s="2"/>
      <c r="BI189" s="2"/>
      <c r="BJ189" s="2"/>
      <c r="BK189" s="2"/>
      <c r="BL189" s="2"/>
      <c r="BM189" s="2"/>
    </row>
    <row r="190" spans="2:65"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2"/>
      <c r="BD190" s="2"/>
      <c r="BE190" s="2"/>
      <c r="BF190" s="2"/>
      <c r="BG190" s="2"/>
      <c r="BH190" s="2"/>
      <c r="BI190" s="2"/>
      <c r="BJ190" s="2"/>
      <c r="BK190" s="2"/>
      <c r="BL190" s="2"/>
      <c r="BM190" s="2"/>
    </row>
    <row r="191" spans="2:65"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  <c r="BD191" s="2"/>
      <c r="BE191" s="2"/>
      <c r="BF191" s="2"/>
      <c r="BG191" s="2"/>
      <c r="BH191" s="2"/>
      <c r="BI191" s="2"/>
      <c r="BJ191" s="2"/>
      <c r="BK191" s="2"/>
      <c r="BL191" s="2"/>
      <c r="BM191" s="2"/>
    </row>
    <row r="192" spans="2:65"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  <c r="BC192" s="2"/>
      <c r="BD192" s="2"/>
      <c r="BE192" s="2"/>
      <c r="BF192" s="2"/>
      <c r="BG192" s="2"/>
      <c r="BH192" s="2"/>
      <c r="BI192" s="2"/>
      <c r="BJ192" s="2"/>
      <c r="BK192" s="2"/>
      <c r="BL192" s="2"/>
      <c r="BM192" s="2"/>
    </row>
    <row r="193" spans="2:65"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2"/>
      <c r="BF193" s="2"/>
      <c r="BG193" s="2"/>
      <c r="BH193" s="2"/>
      <c r="BI193" s="2"/>
      <c r="BJ193" s="2"/>
      <c r="BK193" s="2"/>
      <c r="BL193" s="2"/>
      <c r="BM193" s="2"/>
    </row>
    <row r="194" spans="2:65"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  <c r="BF194" s="2"/>
      <c r="BG194" s="2"/>
      <c r="BH194" s="2"/>
      <c r="BI194" s="2"/>
      <c r="BJ194" s="2"/>
      <c r="BK194" s="2"/>
      <c r="BL194" s="2"/>
      <c r="BM194" s="2"/>
    </row>
    <row r="195" spans="2:65"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2"/>
      <c r="BF195" s="2"/>
      <c r="BG195" s="2"/>
      <c r="BH195" s="2"/>
      <c r="BI195" s="2"/>
      <c r="BJ195" s="2"/>
      <c r="BK195" s="2"/>
      <c r="BL195" s="2"/>
      <c r="BM195" s="2"/>
    </row>
    <row r="196" spans="2:65"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  <c r="BG196" s="2"/>
      <c r="BH196" s="2"/>
      <c r="BI196" s="2"/>
      <c r="BJ196" s="2"/>
      <c r="BK196" s="2"/>
      <c r="BL196" s="2"/>
      <c r="BM196" s="2"/>
    </row>
    <row r="197" spans="2:65"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2"/>
      <c r="BF197" s="2"/>
      <c r="BG197" s="2"/>
      <c r="BH197" s="2"/>
      <c r="BI197" s="2"/>
      <c r="BJ197" s="2"/>
      <c r="BK197" s="2"/>
      <c r="BL197" s="2"/>
      <c r="BM197" s="2"/>
    </row>
    <row r="198" spans="2:65"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2"/>
      <c r="BF198" s="2"/>
      <c r="BG198" s="2"/>
      <c r="BH198" s="2"/>
      <c r="BI198" s="2"/>
      <c r="BJ198" s="2"/>
      <c r="BK198" s="2"/>
      <c r="BL198" s="2"/>
      <c r="BM198" s="2"/>
    </row>
    <row r="199" spans="2:65"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2"/>
      <c r="BF199" s="2"/>
      <c r="BG199" s="2"/>
      <c r="BH199" s="2"/>
      <c r="BI199" s="2"/>
      <c r="BJ199" s="2"/>
      <c r="BK199" s="2"/>
      <c r="BL199" s="2"/>
      <c r="BM199" s="2"/>
    </row>
    <row r="200" spans="2:65"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2"/>
      <c r="BG200" s="2"/>
      <c r="BH200" s="2"/>
      <c r="BI200" s="2"/>
      <c r="BJ200" s="2"/>
      <c r="BK200" s="2"/>
      <c r="BL200" s="2"/>
      <c r="BM200" s="2"/>
    </row>
    <row r="201" spans="2:65"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  <c r="BF201" s="2"/>
      <c r="BG201" s="2"/>
      <c r="BH201" s="2"/>
      <c r="BI201" s="2"/>
      <c r="BJ201" s="2"/>
      <c r="BK201" s="2"/>
      <c r="BL201" s="2"/>
      <c r="BM201" s="2"/>
    </row>
    <row r="202" spans="2:65"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2"/>
      <c r="BF202" s="2"/>
      <c r="BG202" s="2"/>
      <c r="BH202" s="2"/>
      <c r="BI202" s="2"/>
      <c r="BJ202" s="2"/>
      <c r="BK202" s="2"/>
      <c r="BL202" s="2"/>
      <c r="BM202" s="2"/>
    </row>
    <row r="203" spans="2:65"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2"/>
      <c r="BF203" s="2"/>
      <c r="BG203" s="2"/>
      <c r="BH203" s="2"/>
      <c r="BI203" s="2"/>
      <c r="BJ203" s="2"/>
      <c r="BK203" s="2"/>
      <c r="BL203" s="2"/>
      <c r="BM203" s="2"/>
    </row>
    <row r="204" spans="2:65"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2"/>
      <c r="BF204" s="2"/>
      <c r="BG204" s="2"/>
      <c r="BH204" s="2"/>
      <c r="BI204" s="2"/>
      <c r="BJ204" s="2"/>
      <c r="BK204" s="2"/>
      <c r="BL204" s="2"/>
      <c r="BM204" s="2"/>
    </row>
    <row r="205" spans="2:65"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  <c r="BC205" s="2"/>
      <c r="BD205" s="2"/>
      <c r="BE205" s="2"/>
      <c r="BF205" s="2"/>
      <c r="BG205" s="2"/>
      <c r="BH205" s="2"/>
      <c r="BI205" s="2"/>
      <c r="BJ205" s="2"/>
      <c r="BK205" s="2"/>
      <c r="BL205" s="2"/>
      <c r="BM205" s="2"/>
    </row>
    <row r="206" spans="2:65"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  <c r="BD206" s="2"/>
      <c r="BE206" s="2"/>
      <c r="BF206" s="2"/>
      <c r="BG206" s="2"/>
      <c r="BH206" s="2"/>
      <c r="BI206" s="2"/>
      <c r="BJ206" s="2"/>
      <c r="BK206" s="2"/>
      <c r="BL206" s="2"/>
      <c r="BM206" s="2"/>
    </row>
    <row r="207" spans="2:65"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2"/>
      <c r="BF207" s="2"/>
      <c r="BG207" s="2"/>
      <c r="BH207" s="2"/>
      <c r="BI207" s="2"/>
      <c r="BJ207" s="2"/>
      <c r="BK207" s="2"/>
      <c r="BL207" s="2"/>
      <c r="BM207" s="2"/>
    </row>
    <row r="208" spans="2:65"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  <c r="BD208" s="2"/>
      <c r="BE208" s="2"/>
      <c r="BF208" s="2"/>
      <c r="BG208" s="2"/>
      <c r="BH208" s="2"/>
      <c r="BI208" s="2"/>
      <c r="BJ208" s="2"/>
      <c r="BK208" s="2"/>
      <c r="BL208" s="2"/>
      <c r="BM208" s="2"/>
    </row>
    <row r="209" spans="2:65"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2"/>
      <c r="BF209" s="2"/>
      <c r="BG209" s="2"/>
      <c r="BH209" s="2"/>
      <c r="BI209" s="2"/>
      <c r="BJ209" s="2"/>
      <c r="BK209" s="2"/>
      <c r="BL209" s="2"/>
      <c r="BM209" s="2"/>
    </row>
    <row r="210" spans="2:65"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  <c r="BC210" s="2"/>
      <c r="BD210" s="2"/>
      <c r="BE210" s="2"/>
      <c r="BF210" s="2"/>
      <c r="BG210" s="2"/>
      <c r="BH210" s="2"/>
      <c r="BI210" s="2"/>
      <c r="BJ210" s="2"/>
      <c r="BK210" s="2"/>
      <c r="BL210" s="2"/>
      <c r="BM210" s="2"/>
    </row>
    <row r="211" spans="2:65"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C211" s="2"/>
      <c r="BD211" s="2"/>
      <c r="BE211" s="2"/>
      <c r="BF211" s="2"/>
      <c r="BG211" s="2"/>
      <c r="BH211" s="2"/>
      <c r="BI211" s="2"/>
      <c r="BJ211" s="2"/>
      <c r="BK211" s="2"/>
      <c r="BL211" s="2"/>
      <c r="BM211" s="2"/>
    </row>
    <row r="212" spans="2:65"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  <c r="BD212" s="2"/>
      <c r="BE212" s="2"/>
      <c r="BF212" s="2"/>
      <c r="BG212" s="2"/>
      <c r="BH212" s="2"/>
      <c r="BI212" s="2"/>
      <c r="BJ212" s="2"/>
      <c r="BK212" s="2"/>
      <c r="BL212" s="2"/>
      <c r="BM212" s="2"/>
    </row>
    <row r="213" spans="2:65"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  <c r="BD213" s="2"/>
      <c r="BE213" s="2"/>
      <c r="BF213" s="2"/>
      <c r="BG213" s="2"/>
      <c r="BH213" s="2"/>
      <c r="BI213" s="2"/>
      <c r="BJ213" s="2"/>
      <c r="BK213" s="2"/>
      <c r="BL213" s="2"/>
      <c r="BM213" s="2"/>
    </row>
    <row r="214" spans="2:65"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2"/>
      <c r="BF214" s="2"/>
      <c r="BG214" s="2"/>
      <c r="BH214" s="2"/>
      <c r="BI214" s="2"/>
      <c r="BJ214" s="2"/>
      <c r="BK214" s="2"/>
      <c r="BL214" s="2"/>
      <c r="BM214" s="2"/>
    </row>
    <row r="215" spans="2:65"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2"/>
      <c r="BF215" s="2"/>
      <c r="BG215" s="2"/>
      <c r="BH215" s="2"/>
      <c r="BI215" s="2"/>
      <c r="BJ215" s="2"/>
      <c r="BK215" s="2"/>
      <c r="BL215" s="2"/>
      <c r="BM215" s="2"/>
    </row>
    <row r="216" spans="2:65"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  <c r="BC216" s="2"/>
      <c r="BD216" s="2"/>
      <c r="BE216" s="2"/>
      <c r="BF216" s="2"/>
      <c r="BG216" s="2"/>
      <c r="BH216" s="2"/>
      <c r="BI216" s="2"/>
      <c r="BJ216" s="2"/>
      <c r="BK216" s="2"/>
      <c r="BL216" s="2"/>
      <c r="BM216" s="2"/>
    </row>
    <row r="217" spans="2:65"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D217" s="2"/>
      <c r="BE217" s="2"/>
      <c r="BF217" s="2"/>
      <c r="BG217" s="2"/>
      <c r="BH217" s="2"/>
      <c r="BI217" s="2"/>
      <c r="BJ217" s="2"/>
      <c r="BK217" s="2"/>
      <c r="BL217" s="2"/>
      <c r="BM217" s="2"/>
    </row>
    <row r="218" spans="2:65"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  <c r="BC218" s="2"/>
      <c r="BD218" s="2"/>
      <c r="BE218" s="2"/>
      <c r="BF218" s="2"/>
      <c r="BG218" s="2"/>
      <c r="BH218" s="2"/>
      <c r="BI218" s="2"/>
      <c r="BJ218" s="2"/>
      <c r="BK218" s="2"/>
      <c r="BL218" s="2"/>
      <c r="BM218" s="2"/>
    </row>
    <row r="219" spans="2:65"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2"/>
      <c r="BF219" s="2"/>
      <c r="BG219" s="2"/>
      <c r="BH219" s="2"/>
      <c r="BI219" s="2"/>
      <c r="BJ219" s="2"/>
      <c r="BK219" s="2"/>
      <c r="BL219" s="2"/>
      <c r="BM219" s="2"/>
    </row>
    <row r="220" spans="2:65"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  <c r="BD220" s="2"/>
      <c r="BE220" s="2"/>
      <c r="BF220" s="2"/>
      <c r="BG220" s="2"/>
      <c r="BH220" s="2"/>
      <c r="BI220" s="2"/>
      <c r="BJ220" s="2"/>
      <c r="BK220" s="2"/>
      <c r="BL220" s="2"/>
      <c r="BM220" s="2"/>
    </row>
    <row r="221" spans="2:65"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  <c r="BD221" s="2"/>
      <c r="BE221" s="2"/>
      <c r="BF221" s="2"/>
      <c r="BG221" s="2"/>
      <c r="BH221" s="2"/>
      <c r="BI221" s="2"/>
      <c r="BJ221" s="2"/>
      <c r="BK221" s="2"/>
      <c r="BL221" s="2"/>
      <c r="BM221" s="2"/>
    </row>
    <row r="222" spans="2:65"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B222" s="2"/>
      <c r="BC222" s="2"/>
      <c r="BD222" s="2"/>
      <c r="BE222" s="2"/>
      <c r="BF222" s="2"/>
      <c r="BG222" s="2"/>
      <c r="BH222" s="2"/>
      <c r="BI222" s="2"/>
      <c r="BJ222" s="2"/>
      <c r="BK222" s="2"/>
      <c r="BL222" s="2"/>
      <c r="BM222" s="2"/>
    </row>
    <row r="223" spans="2:65"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  <c r="BC223" s="2"/>
      <c r="BD223" s="2"/>
      <c r="BE223" s="2"/>
      <c r="BF223" s="2"/>
      <c r="BG223" s="2"/>
      <c r="BH223" s="2"/>
      <c r="BI223" s="2"/>
      <c r="BJ223" s="2"/>
      <c r="BK223" s="2"/>
      <c r="BL223" s="2"/>
      <c r="BM223" s="2"/>
    </row>
    <row r="224" spans="2:65"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2"/>
      <c r="BA224" s="2"/>
      <c r="BB224" s="2"/>
      <c r="BC224" s="2"/>
      <c r="BD224" s="2"/>
      <c r="BE224" s="2"/>
      <c r="BF224" s="2"/>
      <c r="BG224" s="2"/>
      <c r="BH224" s="2"/>
      <c r="BI224" s="2"/>
      <c r="BJ224" s="2"/>
      <c r="BK224" s="2"/>
      <c r="BL224" s="2"/>
      <c r="BM224" s="2"/>
    </row>
    <row r="225" spans="2:65"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"/>
      <c r="AX225" s="2"/>
      <c r="AY225" s="2"/>
      <c r="AZ225" s="2"/>
      <c r="BA225" s="2"/>
      <c r="BB225" s="2"/>
      <c r="BC225" s="2"/>
      <c r="BD225" s="2"/>
      <c r="BE225" s="2"/>
      <c r="BF225" s="2"/>
      <c r="BG225" s="2"/>
      <c r="BH225" s="2"/>
      <c r="BI225" s="2"/>
      <c r="BJ225" s="2"/>
      <c r="BK225" s="2"/>
      <c r="BL225" s="2"/>
      <c r="BM225" s="2"/>
    </row>
    <row r="226" spans="2:65"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  <c r="AY226" s="2"/>
      <c r="AZ226" s="2"/>
      <c r="BA226" s="2"/>
      <c r="BB226" s="2"/>
      <c r="BC226" s="2"/>
      <c r="BD226" s="2"/>
      <c r="BE226" s="2"/>
      <c r="BF226" s="2"/>
      <c r="BG226" s="2"/>
      <c r="BH226" s="2"/>
      <c r="BI226" s="2"/>
      <c r="BJ226" s="2"/>
      <c r="BK226" s="2"/>
      <c r="BL226" s="2"/>
      <c r="BM226" s="2"/>
    </row>
    <row r="227" spans="2:65"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  <c r="AW227" s="2"/>
      <c r="AX227" s="2"/>
      <c r="AY227" s="2"/>
      <c r="AZ227" s="2"/>
      <c r="BA227" s="2"/>
      <c r="BB227" s="2"/>
      <c r="BC227" s="2"/>
      <c r="BD227" s="2"/>
      <c r="BE227" s="2"/>
      <c r="BF227" s="2"/>
      <c r="BG227" s="2"/>
      <c r="BH227" s="2"/>
      <c r="BI227" s="2"/>
      <c r="BJ227" s="2"/>
      <c r="BK227" s="2"/>
      <c r="BL227" s="2"/>
      <c r="BM227" s="2"/>
    </row>
    <row r="228" spans="2:65"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  <c r="AW228" s="2"/>
      <c r="AX228" s="2"/>
      <c r="AY228" s="2"/>
      <c r="AZ228" s="2"/>
      <c r="BA228" s="2"/>
      <c r="BB228" s="2"/>
      <c r="BC228" s="2"/>
      <c r="BD228" s="2"/>
      <c r="BE228" s="2"/>
      <c r="BF228" s="2"/>
      <c r="BG228" s="2"/>
      <c r="BH228" s="2"/>
      <c r="BI228" s="2"/>
      <c r="BJ228" s="2"/>
      <c r="BK228" s="2"/>
      <c r="BL228" s="2"/>
      <c r="BM228" s="2"/>
    </row>
    <row r="229" spans="2:65"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  <c r="AX229" s="2"/>
      <c r="AY229" s="2"/>
      <c r="AZ229" s="2"/>
      <c r="BA229" s="2"/>
      <c r="BB229" s="2"/>
      <c r="BC229" s="2"/>
      <c r="BD229" s="2"/>
      <c r="BE229" s="2"/>
      <c r="BF229" s="2"/>
      <c r="BG229" s="2"/>
      <c r="BH229" s="2"/>
      <c r="BI229" s="2"/>
      <c r="BJ229" s="2"/>
      <c r="BK229" s="2"/>
      <c r="BL229" s="2"/>
      <c r="BM229" s="2"/>
    </row>
    <row r="230" spans="2:65"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  <c r="AW230" s="2"/>
      <c r="AX230" s="2"/>
      <c r="AY230" s="2"/>
      <c r="AZ230" s="2"/>
      <c r="BA230" s="2"/>
      <c r="BB230" s="2"/>
      <c r="BC230" s="2"/>
      <c r="BD230" s="2"/>
      <c r="BE230" s="2"/>
      <c r="BF230" s="2"/>
      <c r="BG230" s="2"/>
      <c r="BH230" s="2"/>
      <c r="BI230" s="2"/>
      <c r="BJ230" s="2"/>
      <c r="BK230" s="2"/>
      <c r="BL230" s="2"/>
      <c r="BM230" s="2"/>
    </row>
    <row r="231" spans="2:65"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/>
      <c r="BA231" s="2"/>
      <c r="BB231" s="2"/>
      <c r="BC231" s="2"/>
      <c r="BD231" s="2"/>
      <c r="BE231" s="2"/>
      <c r="BF231" s="2"/>
      <c r="BG231" s="2"/>
      <c r="BH231" s="2"/>
      <c r="BI231" s="2"/>
      <c r="BJ231" s="2"/>
      <c r="BK231" s="2"/>
      <c r="BL231" s="2"/>
      <c r="BM231" s="2"/>
    </row>
    <row r="232" spans="2:65"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/>
      <c r="AY232" s="2"/>
      <c r="AZ232" s="2"/>
      <c r="BA232" s="2"/>
      <c r="BB232" s="2"/>
      <c r="BC232" s="2"/>
      <c r="BD232" s="2"/>
      <c r="BE232" s="2"/>
      <c r="BF232" s="2"/>
      <c r="BG232" s="2"/>
      <c r="BH232" s="2"/>
      <c r="BI232" s="2"/>
      <c r="BJ232" s="2"/>
      <c r="BK232" s="2"/>
      <c r="BL232" s="2"/>
      <c r="BM232" s="2"/>
    </row>
    <row r="233" spans="2:65"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  <c r="AX233" s="2"/>
      <c r="AY233" s="2"/>
      <c r="AZ233" s="2"/>
      <c r="BA233" s="2"/>
      <c r="BB233" s="2"/>
      <c r="BC233" s="2"/>
      <c r="BD233" s="2"/>
      <c r="BE233" s="2"/>
      <c r="BF233" s="2"/>
      <c r="BG233" s="2"/>
      <c r="BH233" s="2"/>
      <c r="BI233" s="2"/>
      <c r="BJ233" s="2"/>
      <c r="BK233" s="2"/>
      <c r="BL233" s="2"/>
      <c r="BM233" s="2"/>
    </row>
    <row r="234" spans="2:65"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  <c r="AW234" s="2"/>
      <c r="AX234" s="2"/>
      <c r="AY234" s="2"/>
      <c r="AZ234" s="2"/>
      <c r="BA234" s="2"/>
      <c r="BB234" s="2"/>
      <c r="BC234" s="2"/>
      <c r="BD234" s="2"/>
      <c r="BE234" s="2"/>
      <c r="BF234" s="2"/>
      <c r="BG234" s="2"/>
      <c r="BH234" s="2"/>
      <c r="BI234" s="2"/>
      <c r="BJ234" s="2"/>
      <c r="BK234" s="2"/>
      <c r="BL234" s="2"/>
      <c r="BM234" s="2"/>
    </row>
    <row r="235" spans="2:65"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  <c r="AW235" s="2"/>
      <c r="AX235" s="2"/>
      <c r="AY235" s="2"/>
      <c r="AZ235" s="2"/>
      <c r="BA235" s="2"/>
      <c r="BB235" s="2"/>
      <c r="BC235" s="2"/>
      <c r="BD235" s="2"/>
      <c r="BE235" s="2"/>
      <c r="BF235" s="2"/>
      <c r="BG235" s="2"/>
      <c r="BH235" s="2"/>
      <c r="BI235" s="2"/>
      <c r="BJ235" s="2"/>
      <c r="BK235" s="2"/>
      <c r="BL235" s="2"/>
      <c r="BM235" s="2"/>
    </row>
    <row r="236" spans="2:65"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2"/>
      <c r="AX236" s="2"/>
      <c r="AY236" s="2"/>
      <c r="AZ236" s="2"/>
      <c r="BA236" s="2"/>
      <c r="BB236" s="2"/>
      <c r="BC236" s="2"/>
      <c r="BD236" s="2"/>
      <c r="BE236" s="2"/>
      <c r="BF236" s="2"/>
      <c r="BG236" s="2"/>
      <c r="BH236" s="2"/>
      <c r="BI236" s="2"/>
      <c r="BJ236" s="2"/>
      <c r="BK236" s="2"/>
      <c r="BL236" s="2"/>
      <c r="BM236" s="2"/>
    </row>
    <row r="237" spans="2:65"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  <c r="AW237" s="2"/>
      <c r="AX237" s="2"/>
      <c r="AY237" s="2"/>
      <c r="AZ237" s="2"/>
      <c r="BA237" s="2"/>
      <c r="BB237" s="2"/>
      <c r="BC237" s="2"/>
      <c r="BD237" s="2"/>
      <c r="BE237" s="2"/>
      <c r="BF237" s="2"/>
      <c r="BG237" s="2"/>
      <c r="BH237" s="2"/>
      <c r="BI237" s="2"/>
      <c r="BJ237" s="2"/>
      <c r="BK237" s="2"/>
      <c r="BL237" s="2"/>
      <c r="BM237" s="2"/>
    </row>
    <row r="238" spans="2:65"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  <c r="AX238" s="2"/>
      <c r="AY238" s="2"/>
      <c r="AZ238" s="2"/>
      <c r="BA238" s="2"/>
      <c r="BB238" s="2"/>
      <c r="BC238" s="2"/>
      <c r="BD238" s="2"/>
      <c r="BE238" s="2"/>
      <c r="BF238" s="2"/>
      <c r="BG238" s="2"/>
      <c r="BH238" s="2"/>
      <c r="BI238" s="2"/>
      <c r="BJ238" s="2"/>
      <c r="BK238" s="2"/>
      <c r="BL238" s="2"/>
      <c r="BM238" s="2"/>
    </row>
    <row r="239" spans="2:65"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  <c r="AW239" s="2"/>
      <c r="AX239" s="2"/>
      <c r="AY239" s="2"/>
      <c r="AZ239" s="2"/>
      <c r="BA239" s="2"/>
      <c r="BB239" s="2"/>
      <c r="BC239" s="2"/>
      <c r="BD239" s="2"/>
      <c r="BE239" s="2"/>
      <c r="BF239" s="2"/>
      <c r="BG239" s="2"/>
      <c r="BH239" s="2"/>
      <c r="BI239" s="2"/>
      <c r="BJ239" s="2"/>
      <c r="BK239" s="2"/>
      <c r="BL239" s="2"/>
      <c r="BM239" s="2"/>
    </row>
    <row r="240" spans="2:65"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  <c r="AT240" s="2"/>
      <c r="AU240" s="2"/>
      <c r="AV240" s="2"/>
      <c r="AW240" s="2"/>
      <c r="AX240" s="2"/>
      <c r="AY240" s="2"/>
      <c r="AZ240" s="2"/>
      <c r="BA240" s="2"/>
      <c r="BB240" s="2"/>
      <c r="BC240" s="2"/>
      <c r="BD240" s="2"/>
      <c r="BE240" s="2"/>
      <c r="BF240" s="2"/>
      <c r="BG240" s="2"/>
      <c r="BH240" s="2"/>
      <c r="BI240" s="2"/>
      <c r="BJ240" s="2"/>
      <c r="BK240" s="2"/>
      <c r="BL240" s="2"/>
      <c r="BM240" s="2"/>
    </row>
    <row r="241" spans="2:65"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  <c r="AT241" s="2"/>
      <c r="AU241" s="2"/>
      <c r="AV241" s="2"/>
      <c r="AW241" s="2"/>
      <c r="AX241" s="2"/>
      <c r="AY241" s="2"/>
      <c r="AZ241" s="2"/>
      <c r="BA241" s="2"/>
      <c r="BB241" s="2"/>
      <c r="BC241" s="2"/>
      <c r="BD241" s="2"/>
      <c r="BE241" s="2"/>
      <c r="BF241" s="2"/>
      <c r="BG241" s="2"/>
      <c r="BH241" s="2"/>
      <c r="BI241" s="2"/>
      <c r="BJ241" s="2"/>
      <c r="BK241" s="2"/>
      <c r="BL241" s="2"/>
      <c r="BM241" s="2"/>
    </row>
    <row r="242" spans="2:65"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  <c r="AT242" s="2"/>
      <c r="AU242" s="2"/>
      <c r="AV242" s="2"/>
      <c r="AW242" s="2"/>
      <c r="AX242" s="2"/>
      <c r="AY242" s="2"/>
      <c r="AZ242" s="2"/>
      <c r="BA242" s="2"/>
      <c r="BB242" s="2"/>
      <c r="BC242" s="2"/>
      <c r="BD242" s="2"/>
      <c r="BE242" s="2"/>
      <c r="BF242" s="2"/>
      <c r="BG242" s="2"/>
      <c r="BH242" s="2"/>
      <c r="BI242" s="2"/>
      <c r="BJ242" s="2"/>
      <c r="BK242" s="2"/>
      <c r="BL242" s="2"/>
      <c r="BM242" s="2"/>
    </row>
    <row r="243" spans="2:65"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  <c r="AT243" s="2"/>
      <c r="AU243" s="2"/>
      <c r="AV243" s="2"/>
      <c r="AW243" s="2"/>
      <c r="AX243" s="2"/>
      <c r="AY243" s="2"/>
      <c r="AZ243" s="2"/>
      <c r="BA243" s="2"/>
      <c r="BB243" s="2"/>
      <c r="BC243" s="2"/>
      <c r="BD243" s="2"/>
      <c r="BE243" s="2"/>
      <c r="BF243" s="2"/>
      <c r="BG243" s="2"/>
      <c r="BH243" s="2"/>
      <c r="BI243" s="2"/>
      <c r="BJ243" s="2"/>
      <c r="BK243" s="2"/>
      <c r="BL243" s="2"/>
      <c r="BM243" s="2"/>
    </row>
    <row r="244" spans="2:65"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  <c r="AT244" s="2"/>
      <c r="AU244" s="2"/>
      <c r="AV244" s="2"/>
      <c r="AW244" s="2"/>
      <c r="AX244" s="2"/>
      <c r="AY244" s="2"/>
      <c r="AZ244" s="2"/>
      <c r="BA244" s="2"/>
      <c r="BB244" s="2"/>
      <c r="BC244" s="2"/>
      <c r="BD244" s="2"/>
      <c r="BE244" s="2"/>
      <c r="BF244" s="2"/>
      <c r="BG244" s="2"/>
      <c r="BH244" s="2"/>
      <c r="BI244" s="2"/>
      <c r="BJ244" s="2"/>
      <c r="BK244" s="2"/>
      <c r="BL244" s="2"/>
      <c r="BM244" s="2"/>
    </row>
    <row r="245" spans="2:65"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"/>
      <c r="AT245" s="2"/>
      <c r="AU245" s="2"/>
      <c r="AV245" s="2"/>
      <c r="AW245" s="2"/>
      <c r="AX245" s="2"/>
      <c r="AY245" s="2"/>
      <c r="AZ245" s="2"/>
      <c r="BA245" s="2"/>
      <c r="BB245" s="2"/>
      <c r="BC245" s="2"/>
      <c r="BD245" s="2"/>
      <c r="BE245" s="2"/>
      <c r="BF245" s="2"/>
      <c r="BG245" s="2"/>
      <c r="BH245" s="2"/>
      <c r="BI245" s="2"/>
      <c r="BJ245" s="2"/>
      <c r="BK245" s="2"/>
      <c r="BL245" s="2"/>
      <c r="BM245" s="2"/>
    </row>
    <row r="246" spans="2:65"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  <c r="AW246" s="2"/>
      <c r="AX246" s="2"/>
      <c r="AY246" s="2"/>
      <c r="AZ246" s="2"/>
      <c r="BA246" s="2"/>
      <c r="BB246" s="2"/>
      <c r="BC246" s="2"/>
      <c r="BD246" s="2"/>
      <c r="BE246" s="2"/>
      <c r="BF246" s="2"/>
      <c r="BG246" s="2"/>
      <c r="BH246" s="2"/>
      <c r="BI246" s="2"/>
      <c r="BJ246" s="2"/>
      <c r="BK246" s="2"/>
      <c r="BL246" s="2"/>
      <c r="BM246" s="2"/>
    </row>
    <row r="247" spans="2:65"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  <c r="AW247" s="2"/>
      <c r="AX247" s="2"/>
      <c r="AY247" s="2"/>
      <c r="AZ247" s="2"/>
      <c r="BA247" s="2"/>
      <c r="BB247" s="2"/>
      <c r="BC247" s="2"/>
      <c r="BD247" s="2"/>
      <c r="BE247" s="2"/>
      <c r="BF247" s="2"/>
      <c r="BG247" s="2"/>
      <c r="BH247" s="2"/>
      <c r="BI247" s="2"/>
      <c r="BJ247" s="2"/>
      <c r="BK247" s="2"/>
      <c r="BL247" s="2"/>
      <c r="BM247" s="2"/>
    </row>
    <row r="248" spans="2:65"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  <c r="AT248" s="2"/>
      <c r="AU248" s="2"/>
      <c r="AV248" s="2"/>
      <c r="AW248" s="2"/>
      <c r="AX248" s="2"/>
      <c r="AY248" s="2"/>
      <c r="AZ248" s="2"/>
      <c r="BA248" s="2"/>
      <c r="BB248" s="2"/>
      <c r="BC248" s="2"/>
      <c r="BD248" s="2"/>
      <c r="BE248" s="2"/>
      <c r="BF248" s="2"/>
      <c r="BG248" s="2"/>
      <c r="BH248" s="2"/>
      <c r="BI248" s="2"/>
      <c r="BJ248" s="2"/>
      <c r="BK248" s="2"/>
      <c r="BL248" s="2"/>
      <c r="BM248" s="2"/>
    </row>
    <row r="249" spans="2:65"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  <c r="AT249" s="2"/>
      <c r="AU249" s="2"/>
      <c r="AV249" s="2"/>
      <c r="AW249" s="2"/>
      <c r="AX249" s="2"/>
      <c r="AY249" s="2"/>
      <c r="AZ249" s="2"/>
      <c r="BA249" s="2"/>
      <c r="BB249" s="2"/>
      <c r="BC249" s="2"/>
      <c r="BD249" s="2"/>
      <c r="BE249" s="2"/>
      <c r="BF249" s="2"/>
      <c r="BG249" s="2"/>
      <c r="BH249" s="2"/>
      <c r="BI249" s="2"/>
      <c r="BJ249" s="2"/>
      <c r="BK249" s="2"/>
      <c r="BL249" s="2"/>
      <c r="BM249" s="2"/>
    </row>
    <row r="250" spans="2:65"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  <c r="AT250" s="2"/>
      <c r="AU250" s="2"/>
      <c r="AV250" s="2"/>
      <c r="AW250" s="2"/>
      <c r="AX250" s="2"/>
      <c r="AY250" s="2"/>
      <c r="AZ250" s="2"/>
      <c r="BA250" s="2"/>
      <c r="BB250" s="2"/>
      <c r="BC250" s="2"/>
      <c r="BD250" s="2"/>
      <c r="BE250" s="2"/>
      <c r="BF250" s="2"/>
      <c r="BG250" s="2"/>
      <c r="BH250" s="2"/>
      <c r="BI250" s="2"/>
      <c r="BJ250" s="2"/>
      <c r="BK250" s="2"/>
      <c r="BL250" s="2"/>
      <c r="BM250" s="2"/>
    </row>
    <row r="251" spans="2:65"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  <c r="AT251" s="2"/>
      <c r="AU251" s="2"/>
      <c r="AV251" s="2"/>
      <c r="AW251" s="2"/>
      <c r="AX251" s="2"/>
      <c r="AY251" s="2"/>
      <c r="AZ251" s="2"/>
      <c r="BA251" s="2"/>
      <c r="BB251" s="2"/>
      <c r="BC251" s="2"/>
      <c r="BD251" s="2"/>
      <c r="BE251" s="2"/>
      <c r="BF251" s="2"/>
      <c r="BG251" s="2"/>
      <c r="BH251" s="2"/>
      <c r="BI251" s="2"/>
      <c r="BJ251" s="2"/>
      <c r="BK251" s="2"/>
      <c r="BL251" s="2"/>
      <c r="BM251" s="2"/>
    </row>
    <row r="252" spans="2:65"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2"/>
      <c r="AT252" s="2"/>
      <c r="AU252" s="2"/>
      <c r="AV252" s="2"/>
      <c r="AW252" s="2"/>
      <c r="AX252" s="2"/>
      <c r="AY252" s="2"/>
      <c r="AZ252" s="2"/>
      <c r="BA252" s="2"/>
      <c r="BB252" s="2"/>
      <c r="BC252" s="2"/>
      <c r="BD252" s="2"/>
      <c r="BE252" s="2"/>
      <c r="BF252" s="2"/>
      <c r="BG252" s="2"/>
      <c r="BH252" s="2"/>
      <c r="BI252" s="2"/>
      <c r="BJ252" s="2"/>
      <c r="BK252" s="2"/>
      <c r="BL252" s="2"/>
      <c r="BM252" s="2"/>
    </row>
    <row r="253" spans="2:65"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2"/>
      <c r="AT253" s="2"/>
      <c r="AU253" s="2"/>
      <c r="AV253" s="2"/>
      <c r="AW253" s="2"/>
      <c r="AX253" s="2"/>
      <c r="AY253" s="2"/>
      <c r="AZ253" s="2"/>
      <c r="BA253" s="2"/>
      <c r="BB253" s="2"/>
      <c r="BC253" s="2"/>
      <c r="BD253" s="2"/>
      <c r="BE253" s="2"/>
      <c r="BF253" s="2"/>
      <c r="BG253" s="2"/>
      <c r="BH253" s="2"/>
      <c r="BI253" s="2"/>
      <c r="BJ253" s="2"/>
      <c r="BK253" s="2"/>
      <c r="BL253" s="2"/>
      <c r="BM253" s="2"/>
    </row>
    <row r="254" spans="2:65"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  <c r="AT254" s="2"/>
      <c r="AU254" s="2"/>
      <c r="AV254" s="2"/>
      <c r="AW254" s="2"/>
      <c r="AX254" s="2"/>
      <c r="AY254" s="2"/>
      <c r="AZ254" s="2"/>
      <c r="BA254" s="2"/>
      <c r="BB254" s="2"/>
      <c r="BC254" s="2"/>
      <c r="BD254" s="2"/>
      <c r="BE254" s="2"/>
      <c r="BF254" s="2"/>
      <c r="BG254" s="2"/>
      <c r="BH254" s="2"/>
      <c r="BI254" s="2"/>
      <c r="BJ254" s="2"/>
      <c r="BK254" s="2"/>
      <c r="BL254" s="2"/>
      <c r="BM254" s="2"/>
    </row>
    <row r="255" spans="2:65"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  <c r="AT255" s="2"/>
      <c r="AU255" s="2"/>
      <c r="AV255" s="2"/>
      <c r="AW255" s="2"/>
      <c r="AX255" s="2"/>
      <c r="AY255" s="2"/>
      <c r="AZ255" s="2"/>
      <c r="BA255" s="2"/>
      <c r="BB255" s="2"/>
      <c r="BC255" s="2"/>
      <c r="BD255" s="2"/>
      <c r="BE255" s="2"/>
      <c r="BF255" s="2"/>
      <c r="BG255" s="2"/>
      <c r="BH255" s="2"/>
      <c r="BI255" s="2"/>
      <c r="BJ255" s="2"/>
      <c r="BK255" s="2"/>
      <c r="BL255" s="2"/>
      <c r="BM255" s="2"/>
    </row>
    <row r="256" spans="2:65"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2"/>
      <c r="AV256" s="2"/>
      <c r="AW256" s="2"/>
      <c r="AX256" s="2"/>
      <c r="AY256" s="2"/>
      <c r="AZ256" s="2"/>
      <c r="BA256" s="2"/>
      <c r="BB256" s="2"/>
      <c r="BC256" s="2"/>
      <c r="BD256" s="2"/>
      <c r="BE256" s="2"/>
      <c r="BF256" s="2"/>
      <c r="BG256" s="2"/>
      <c r="BH256" s="2"/>
      <c r="BI256" s="2"/>
      <c r="BJ256" s="2"/>
      <c r="BK256" s="2"/>
      <c r="BL256" s="2"/>
      <c r="BM256" s="2"/>
    </row>
    <row r="257" spans="2:65"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  <c r="AV257" s="2"/>
      <c r="AW257" s="2"/>
      <c r="AX257" s="2"/>
      <c r="AY257" s="2"/>
      <c r="AZ257" s="2"/>
      <c r="BA257" s="2"/>
      <c r="BB257" s="2"/>
      <c r="BC257" s="2"/>
      <c r="BD257" s="2"/>
      <c r="BE257" s="2"/>
      <c r="BF257" s="2"/>
      <c r="BG257" s="2"/>
      <c r="BH257" s="2"/>
      <c r="BI257" s="2"/>
      <c r="BJ257" s="2"/>
      <c r="BK257" s="2"/>
      <c r="BL257" s="2"/>
      <c r="BM257" s="2"/>
    </row>
    <row r="258" spans="2:65"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  <c r="AT258" s="2"/>
      <c r="AU258" s="2"/>
      <c r="AV258" s="2"/>
      <c r="AW258" s="2"/>
      <c r="AX258" s="2"/>
      <c r="AY258" s="2"/>
      <c r="AZ258" s="2"/>
      <c r="BA258" s="2"/>
      <c r="BB258" s="2"/>
      <c r="BC258" s="2"/>
      <c r="BD258" s="2"/>
      <c r="BE258" s="2"/>
      <c r="BF258" s="2"/>
      <c r="BG258" s="2"/>
      <c r="BH258" s="2"/>
      <c r="BI258" s="2"/>
      <c r="BJ258" s="2"/>
      <c r="BK258" s="2"/>
      <c r="BL258" s="2"/>
      <c r="BM258" s="2"/>
    </row>
    <row r="259" spans="2:65"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  <c r="AT259" s="2"/>
      <c r="AU259" s="2"/>
      <c r="AV259" s="2"/>
      <c r="AW259" s="2"/>
      <c r="AX259" s="2"/>
      <c r="AY259" s="2"/>
      <c r="AZ259" s="2"/>
      <c r="BA259" s="2"/>
      <c r="BB259" s="2"/>
      <c r="BC259" s="2"/>
      <c r="BD259" s="2"/>
      <c r="BE259" s="2"/>
      <c r="BF259" s="2"/>
      <c r="BG259" s="2"/>
      <c r="BH259" s="2"/>
      <c r="BI259" s="2"/>
      <c r="BJ259" s="2"/>
      <c r="BK259" s="2"/>
      <c r="BL259" s="2"/>
      <c r="BM259" s="2"/>
    </row>
    <row r="260" spans="2:65"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  <c r="AT260" s="2"/>
      <c r="AU260" s="2"/>
      <c r="AV260" s="2"/>
      <c r="AW260" s="2"/>
      <c r="AX260" s="2"/>
      <c r="AY260" s="2"/>
      <c r="AZ260" s="2"/>
      <c r="BA260" s="2"/>
      <c r="BB260" s="2"/>
      <c r="BC260" s="2"/>
      <c r="BD260" s="2"/>
      <c r="BE260" s="2"/>
      <c r="BF260" s="2"/>
      <c r="BG260" s="2"/>
      <c r="BH260" s="2"/>
      <c r="BI260" s="2"/>
      <c r="BJ260" s="2"/>
      <c r="BK260" s="2"/>
      <c r="BL260" s="2"/>
      <c r="BM260" s="2"/>
    </row>
    <row r="261" spans="2:65"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  <c r="AT261" s="2"/>
      <c r="AU261" s="2"/>
      <c r="AV261" s="2"/>
      <c r="AW261" s="2"/>
      <c r="AX261" s="2"/>
      <c r="AY261" s="2"/>
      <c r="AZ261" s="2"/>
      <c r="BA261" s="2"/>
      <c r="BB261" s="2"/>
      <c r="BC261" s="2"/>
      <c r="BD261" s="2"/>
      <c r="BE261" s="2"/>
      <c r="BF261" s="2"/>
      <c r="BG261" s="2"/>
      <c r="BH261" s="2"/>
      <c r="BI261" s="2"/>
      <c r="BJ261" s="2"/>
      <c r="BK261" s="2"/>
      <c r="BL261" s="2"/>
      <c r="BM261" s="2"/>
    </row>
    <row r="262" spans="2:65"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  <c r="AT262" s="2"/>
      <c r="AU262" s="2"/>
      <c r="AV262" s="2"/>
      <c r="AW262" s="2"/>
      <c r="AX262" s="2"/>
      <c r="AY262" s="2"/>
      <c r="AZ262" s="2"/>
      <c r="BA262" s="2"/>
      <c r="BB262" s="2"/>
      <c r="BC262" s="2"/>
      <c r="BD262" s="2"/>
      <c r="BE262" s="2"/>
      <c r="BF262" s="2"/>
      <c r="BG262" s="2"/>
      <c r="BH262" s="2"/>
      <c r="BI262" s="2"/>
      <c r="BJ262" s="2"/>
      <c r="BK262" s="2"/>
      <c r="BL262" s="2"/>
      <c r="BM262" s="2"/>
    </row>
    <row r="263" spans="2:65"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  <c r="AT263" s="2"/>
      <c r="AU263" s="2"/>
      <c r="AV263" s="2"/>
      <c r="AW263" s="2"/>
      <c r="AX263" s="2"/>
      <c r="AY263" s="2"/>
      <c r="AZ263" s="2"/>
      <c r="BA263" s="2"/>
      <c r="BB263" s="2"/>
      <c r="BC263" s="2"/>
      <c r="BD263" s="2"/>
      <c r="BE263" s="2"/>
      <c r="BF263" s="2"/>
      <c r="BG263" s="2"/>
      <c r="BH263" s="2"/>
      <c r="BI263" s="2"/>
      <c r="BJ263" s="2"/>
      <c r="BK263" s="2"/>
      <c r="BL263" s="2"/>
      <c r="BM263" s="2"/>
    </row>
    <row r="264" spans="2:65"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  <c r="AT264" s="2"/>
      <c r="AU264" s="2"/>
      <c r="AV264" s="2"/>
      <c r="AW264" s="2"/>
      <c r="AX264" s="2"/>
      <c r="AY264" s="2"/>
      <c r="AZ264" s="2"/>
      <c r="BA264" s="2"/>
      <c r="BB264" s="2"/>
      <c r="BC264" s="2"/>
      <c r="BD264" s="2"/>
      <c r="BE264" s="2"/>
      <c r="BF264" s="2"/>
      <c r="BG264" s="2"/>
      <c r="BH264" s="2"/>
      <c r="BI264" s="2"/>
      <c r="BJ264" s="2"/>
      <c r="BK264" s="2"/>
      <c r="BL264" s="2"/>
      <c r="BM264" s="2"/>
    </row>
    <row r="265" spans="2:65"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2"/>
      <c r="AT265" s="2"/>
      <c r="AU265" s="2"/>
      <c r="AV265" s="2"/>
      <c r="AW265" s="2"/>
      <c r="AX265" s="2"/>
      <c r="AY265" s="2"/>
      <c r="AZ265" s="2"/>
      <c r="BA265" s="2"/>
      <c r="BB265" s="2"/>
      <c r="BC265" s="2"/>
      <c r="BD265" s="2"/>
      <c r="BE265" s="2"/>
      <c r="BF265" s="2"/>
      <c r="BG265" s="2"/>
      <c r="BH265" s="2"/>
      <c r="BI265" s="2"/>
      <c r="BJ265" s="2"/>
      <c r="BK265" s="2"/>
      <c r="BL265" s="2"/>
      <c r="BM265" s="2"/>
    </row>
    <row r="266" spans="2:65"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2"/>
      <c r="AT266" s="2"/>
      <c r="AU266" s="2"/>
      <c r="AV266" s="2"/>
      <c r="AW266" s="2"/>
      <c r="AX266" s="2"/>
      <c r="AY266" s="2"/>
      <c r="AZ266" s="2"/>
      <c r="BA266" s="2"/>
      <c r="BB266" s="2"/>
      <c r="BC266" s="2"/>
      <c r="BD266" s="2"/>
      <c r="BE266" s="2"/>
      <c r="BF266" s="2"/>
      <c r="BG266" s="2"/>
      <c r="BH266" s="2"/>
      <c r="BI266" s="2"/>
      <c r="BJ266" s="2"/>
      <c r="BK266" s="2"/>
      <c r="BL266" s="2"/>
      <c r="BM266" s="2"/>
    </row>
    <row r="267" spans="2:65"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2"/>
      <c r="AT267" s="2"/>
      <c r="AU267" s="2"/>
      <c r="AV267" s="2"/>
      <c r="AW267" s="2"/>
      <c r="AX267" s="2"/>
      <c r="AY267" s="2"/>
      <c r="AZ267" s="2"/>
      <c r="BA267" s="2"/>
      <c r="BB267" s="2"/>
      <c r="BC267" s="2"/>
      <c r="BD267" s="2"/>
      <c r="BE267" s="2"/>
      <c r="BF267" s="2"/>
      <c r="BG267" s="2"/>
      <c r="BH267" s="2"/>
      <c r="BI267" s="2"/>
      <c r="BJ267" s="2"/>
      <c r="BK267" s="2"/>
      <c r="BL267" s="2"/>
      <c r="BM267" s="2"/>
    </row>
    <row r="268" spans="2:65"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  <c r="AT268" s="2"/>
      <c r="AU268" s="2"/>
      <c r="AV268" s="2"/>
      <c r="AW268" s="2"/>
      <c r="AX268" s="2"/>
      <c r="AY268" s="2"/>
      <c r="AZ268" s="2"/>
      <c r="BA268" s="2"/>
      <c r="BB268" s="2"/>
      <c r="BC268" s="2"/>
      <c r="BD268" s="2"/>
      <c r="BE268" s="2"/>
      <c r="BF268" s="2"/>
      <c r="BG268" s="2"/>
      <c r="BH268" s="2"/>
      <c r="BI268" s="2"/>
      <c r="BJ268" s="2"/>
      <c r="BK268" s="2"/>
      <c r="BL268" s="2"/>
      <c r="BM268" s="2"/>
    </row>
    <row r="269" spans="2:65"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"/>
      <c r="AT269" s="2"/>
      <c r="AU269" s="2"/>
      <c r="AV269" s="2"/>
      <c r="AW269" s="2"/>
      <c r="AX269" s="2"/>
      <c r="AY269" s="2"/>
      <c r="AZ269" s="2"/>
      <c r="BA269" s="2"/>
      <c r="BB269" s="2"/>
      <c r="BC269" s="2"/>
      <c r="BD269" s="2"/>
      <c r="BE269" s="2"/>
      <c r="BF269" s="2"/>
      <c r="BG269" s="2"/>
      <c r="BH269" s="2"/>
      <c r="BI269" s="2"/>
      <c r="BJ269" s="2"/>
      <c r="BK269" s="2"/>
      <c r="BL269" s="2"/>
      <c r="BM269" s="2"/>
    </row>
    <row r="270" spans="2:65"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"/>
      <c r="AT270" s="2"/>
      <c r="AU270" s="2"/>
      <c r="AV270" s="2"/>
      <c r="AW270" s="2"/>
      <c r="AX270" s="2"/>
      <c r="AY270" s="2"/>
      <c r="AZ270" s="2"/>
      <c r="BA270" s="2"/>
      <c r="BB270" s="2"/>
      <c r="BC270" s="2"/>
      <c r="BD270" s="2"/>
      <c r="BE270" s="2"/>
      <c r="BF270" s="2"/>
      <c r="BG270" s="2"/>
      <c r="BH270" s="2"/>
      <c r="BI270" s="2"/>
      <c r="BJ270" s="2"/>
      <c r="BK270" s="2"/>
      <c r="BL270" s="2"/>
      <c r="BM270" s="2"/>
    </row>
    <row r="271" spans="2:65"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"/>
      <c r="AT271" s="2"/>
      <c r="AU271" s="2"/>
      <c r="AV271" s="2"/>
      <c r="AW271" s="2"/>
      <c r="AX271" s="2"/>
      <c r="AY271" s="2"/>
      <c r="AZ271" s="2"/>
      <c r="BA271" s="2"/>
      <c r="BB271" s="2"/>
      <c r="BC271" s="2"/>
      <c r="BD271" s="2"/>
      <c r="BE271" s="2"/>
      <c r="BF271" s="2"/>
      <c r="BG271" s="2"/>
      <c r="BH271" s="2"/>
      <c r="BI271" s="2"/>
      <c r="BJ271" s="2"/>
      <c r="BK271" s="2"/>
      <c r="BL271" s="2"/>
      <c r="BM271" s="2"/>
    </row>
    <row r="272" spans="2:65"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2"/>
      <c r="AT272" s="2"/>
      <c r="AU272" s="2"/>
      <c r="AV272" s="2"/>
      <c r="AW272" s="2"/>
      <c r="AX272" s="2"/>
      <c r="AY272" s="2"/>
      <c r="AZ272" s="2"/>
      <c r="BA272" s="2"/>
      <c r="BB272" s="2"/>
      <c r="BC272" s="2"/>
      <c r="BD272" s="2"/>
      <c r="BE272" s="2"/>
      <c r="BF272" s="2"/>
      <c r="BG272" s="2"/>
      <c r="BH272" s="2"/>
      <c r="BI272" s="2"/>
      <c r="BJ272" s="2"/>
      <c r="BK272" s="2"/>
      <c r="BL272" s="2"/>
      <c r="BM272" s="2"/>
    </row>
    <row r="273" spans="2:65"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"/>
      <c r="AT273" s="2"/>
      <c r="AU273" s="2"/>
      <c r="AV273" s="2"/>
      <c r="AW273" s="2"/>
      <c r="AX273" s="2"/>
      <c r="AY273" s="2"/>
      <c r="AZ273" s="2"/>
      <c r="BA273" s="2"/>
      <c r="BB273" s="2"/>
      <c r="BC273" s="2"/>
      <c r="BD273" s="2"/>
      <c r="BE273" s="2"/>
      <c r="BF273" s="2"/>
      <c r="BG273" s="2"/>
      <c r="BH273" s="2"/>
      <c r="BI273" s="2"/>
      <c r="BJ273" s="2"/>
      <c r="BK273" s="2"/>
      <c r="BL273" s="2"/>
      <c r="BM273" s="2"/>
    </row>
    <row r="274" spans="2:65"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2"/>
      <c r="AT274" s="2"/>
      <c r="AU274" s="2"/>
      <c r="AV274" s="2"/>
      <c r="AW274" s="2"/>
      <c r="AX274" s="2"/>
      <c r="AY274" s="2"/>
      <c r="AZ274" s="2"/>
      <c r="BA274" s="2"/>
      <c r="BB274" s="2"/>
      <c r="BC274" s="2"/>
      <c r="BD274" s="2"/>
      <c r="BE274" s="2"/>
      <c r="BF274" s="2"/>
      <c r="BG274" s="2"/>
      <c r="BH274" s="2"/>
      <c r="BI274" s="2"/>
      <c r="BJ274" s="2"/>
      <c r="BK274" s="2"/>
      <c r="BL274" s="2"/>
      <c r="BM274" s="2"/>
    </row>
    <row r="275" spans="2:65"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2"/>
      <c r="AT275" s="2"/>
      <c r="AU275" s="2"/>
      <c r="AV275" s="2"/>
      <c r="AW275" s="2"/>
      <c r="AX275" s="2"/>
      <c r="AY275" s="2"/>
      <c r="AZ275" s="2"/>
      <c r="BA275" s="2"/>
      <c r="BB275" s="2"/>
      <c r="BC275" s="2"/>
      <c r="BD275" s="2"/>
      <c r="BE275" s="2"/>
      <c r="BF275" s="2"/>
      <c r="BG275" s="2"/>
      <c r="BH275" s="2"/>
      <c r="BI275" s="2"/>
      <c r="BJ275" s="2"/>
      <c r="BK275" s="2"/>
      <c r="BL275" s="2"/>
      <c r="BM275" s="2"/>
    </row>
    <row r="276" spans="2:65"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2"/>
      <c r="AT276" s="2"/>
      <c r="AU276" s="2"/>
      <c r="AV276" s="2"/>
      <c r="AW276" s="2"/>
      <c r="AX276" s="2"/>
      <c r="AY276" s="2"/>
      <c r="AZ276" s="2"/>
      <c r="BA276" s="2"/>
      <c r="BB276" s="2"/>
      <c r="BC276" s="2"/>
      <c r="BD276" s="2"/>
      <c r="BE276" s="2"/>
      <c r="BF276" s="2"/>
      <c r="BG276" s="2"/>
      <c r="BH276" s="2"/>
      <c r="BI276" s="2"/>
      <c r="BJ276" s="2"/>
      <c r="BK276" s="2"/>
      <c r="BL276" s="2"/>
      <c r="BM276" s="2"/>
    </row>
    <row r="277" spans="2:65"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2"/>
      <c r="AT277" s="2"/>
      <c r="AU277" s="2"/>
      <c r="AV277" s="2"/>
      <c r="AW277" s="2"/>
      <c r="AX277" s="2"/>
      <c r="AY277" s="2"/>
      <c r="AZ277" s="2"/>
      <c r="BA277" s="2"/>
      <c r="BB277" s="2"/>
      <c r="BC277" s="2"/>
      <c r="BD277" s="2"/>
      <c r="BE277" s="2"/>
      <c r="BF277" s="2"/>
      <c r="BG277" s="2"/>
      <c r="BH277" s="2"/>
      <c r="BI277" s="2"/>
      <c r="BJ277" s="2"/>
      <c r="BK277" s="2"/>
      <c r="BL277" s="2"/>
      <c r="BM277" s="2"/>
    </row>
    <row r="278" spans="2:65"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2"/>
      <c r="AT278" s="2"/>
      <c r="AU278" s="2"/>
      <c r="AV278" s="2"/>
      <c r="AW278" s="2"/>
      <c r="AX278" s="2"/>
      <c r="AY278" s="2"/>
      <c r="AZ278" s="2"/>
      <c r="BA278" s="2"/>
      <c r="BB278" s="2"/>
      <c r="BC278" s="2"/>
      <c r="BD278" s="2"/>
      <c r="BE278" s="2"/>
      <c r="BF278" s="2"/>
      <c r="BG278" s="2"/>
      <c r="BH278" s="2"/>
      <c r="BI278" s="2"/>
      <c r="BJ278" s="2"/>
      <c r="BK278" s="2"/>
      <c r="BL278" s="2"/>
      <c r="BM278" s="2"/>
    </row>
    <row r="279" spans="2:65"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2"/>
      <c r="AT279" s="2"/>
      <c r="AU279" s="2"/>
      <c r="AV279" s="2"/>
      <c r="AW279" s="2"/>
      <c r="AX279" s="2"/>
      <c r="AY279" s="2"/>
      <c r="AZ279" s="2"/>
      <c r="BA279" s="2"/>
      <c r="BB279" s="2"/>
      <c r="BC279" s="2"/>
      <c r="BD279" s="2"/>
      <c r="BE279" s="2"/>
      <c r="BF279" s="2"/>
      <c r="BG279" s="2"/>
      <c r="BH279" s="2"/>
      <c r="BI279" s="2"/>
      <c r="BJ279" s="2"/>
      <c r="BK279" s="2"/>
      <c r="BL279" s="2"/>
      <c r="BM279" s="2"/>
    </row>
    <row r="280" spans="2:65"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2"/>
      <c r="AT280" s="2"/>
      <c r="AU280" s="2"/>
      <c r="AV280" s="2"/>
      <c r="AW280" s="2"/>
      <c r="AX280" s="2"/>
      <c r="AY280" s="2"/>
      <c r="AZ280" s="2"/>
      <c r="BA280" s="2"/>
      <c r="BB280" s="2"/>
      <c r="BC280" s="2"/>
      <c r="BD280" s="2"/>
      <c r="BE280" s="2"/>
      <c r="BF280" s="2"/>
      <c r="BG280" s="2"/>
      <c r="BH280" s="2"/>
      <c r="BI280" s="2"/>
      <c r="BJ280" s="2"/>
      <c r="BK280" s="2"/>
      <c r="BL280" s="2"/>
      <c r="BM280" s="2"/>
    </row>
    <row r="281" spans="2:65"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2"/>
      <c r="AT281" s="2"/>
      <c r="AU281" s="2"/>
      <c r="AV281" s="2"/>
      <c r="AW281" s="2"/>
      <c r="AX281" s="2"/>
      <c r="AY281" s="2"/>
      <c r="AZ281" s="2"/>
      <c r="BA281" s="2"/>
      <c r="BB281" s="2"/>
      <c r="BC281" s="2"/>
      <c r="BD281" s="2"/>
      <c r="BE281" s="2"/>
      <c r="BF281" s="2"/>
      <c r="BG281" s="2"/>
      <c r="BH281" s="2"/>
      <c r="BI281" s="2"/>
      <c r="BJ281" s="2"/>
      <c r="BK281" s="2"/>
      <c r="BL281" s="2"/>
      <c r="BM281" s="2"/>
    </row>
    <row r="282" spans="2:65"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"/>
      <c r="AT282" s="2"/>
      <c r="AU282" s="2"/>
      <c r="AV282" s="2"/>
      <c r="AW282" s="2"/>
      <c r="AX282" s="2"/>
      <c r="AY282" s="2"/>
      <c r="AZ282" s="2"/>
      <c r="BA282" s="2"/>
      <c r="BB282" s="2"/>
      <c r="BC282" s="2"/>
      <c r="BD282" s="2"/>
      <c r="BE282" s="2"/>
      <c r="BF282" s="2"/>
      <c r="BG282" s="2"/>
      <c r="BH282" s="2"/>
      <c r="BI282" s="2"/>
      <c r="BJ282" s="2"/>
      <c r="BK282" s="2"/>
      <c r="BL282" s="2"/>
      <c r="BM282" s="2"/>
    </row>
    <row r="283" spans="2:65"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2"/>
      <c r="AT283" s="2"/>
      <c r="AU283" s="2"/>
      <c r="AV283" s="2"/>
      <c r="AW283" s="2"/>
      <c r="AX283" s="2"/>
      <c r="AY283" s="2"/>
      <c r="AZ283" s="2"/>
      <c r="BA283" s="2"/>
      <c r="BB283" s="2"/>
      <c r="BC283" s="2"/>
      <c r="BD283" s="2"/>
      <c r="BE283" s="2"/>
      <c r="BF283" s="2"/>
      <c r="BG283" s="2"/>
      <c r="BH283" s="2"/>
      <c r="BI283" s="2"/>
      <c r="BJ283" s="2"/>
      <c r="BK283" s="2"/>
      <c r="BL283" s="2"/>
      <c r="BM283" s="2"/>
    </row>
    <row r="284" spans="2:65"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2"/>
      <c r="AT284" s="2"/>
      <c r="AU284" s="2"/>
      <c r="AV284" s="2"/>
      <c r="AW284" s="2"/>
      <c r="AX284" s="2"/>
      <c r="AY284" s="2"/>
      <c r="AZ284" s="2"/>
      <c r="BA284" s="2"/>
      <c r="BB284" s="2"/>
      <c r="BC284" s="2"/>
      <c r="BD284" s="2"/>
      <c r="BE284" s="2"/>
      <c r="BF284" s="2"/>
      <c r="BG284" s="2"/>
      <c r="BH284" s="2"/>
      <c r="BI284" s="2"/>
      <c r="BJ284" s="2"/>
      <c r="BK284" s="2"/>
      <c r="BL284" s="2"/>
      <c r="BM284" s="2"/>
    </row>
    <row r="285" spans="2:65"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2"/>
      <c r="AT285" s="2"/>
      <c r="AU285" s="2"/>
      <c r="AV285" s="2"/>
      <c r="AW285" s="2"/>
      <c r="AX285" s="2"/>
      <c r="AY285" s="2"/>
      <c r="AZ285" s="2"/>
      <c r="BA285" s="2"/>
      <c r="BB285" s="2"/>
      <c r="BC285" s="2"/>
      <c r="BD285" s="2"/>
      <c r="BE285" s="2"/>
      <c r="BF285" s="2"/>
      <c r="BG285" s="2"/>
      <c r="BH285" s="2"/>
      <c r="BI285" s="2"/>
      <c r="BJ285" s="2"/>
      <c r="BK285" s="2"/>
      <c r="BL285" s="2"/>
      <c r="BM285" s="2"/>
    </row>
    <row r="286" spans="2:65"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2"/>
      <c r="AT286" s="2"/>
      <c r="AU286" s="2"/>
      <c r="AV286" s="2"/>
      <c r="AW286" s="2"/>
      <c r="AX286" s="2"/>
      <c r="AY286" s="2"/>
      <c r="AZ286" s="2"/>
      <c r="BA286" s="2"/>
      <c r="BB286" s="2"/>
      <c r="BC286" s="2"/>
      <c r="BD286" s="2"/>
      <c r="BE286" s="2"/>
      <c r="BF286" s="2"/>
      <c r="BG286" s="2"/>
      <c r="BH286" s="2"/>
      <c r="BI286" s="2"/>
      <c r="BJ286" s="2"/>
      <c r="BK286" s="2"/>
      <c r="BL286" s="2"/>
      <c r="BM286" s="2"/>
    </row>
    <row r="287" spans="2:65"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2"/>
      <c r="AT287" s="2"/>
      <c r="AU287" s="2"/>
      <c r="AV287" s="2"/>
      <c r="AW287" s="2"/>
      <c r="AX287" s="2"/>
      <c r="AY287" s="2"/>
      <c r="AZ287" s="2"/>
      <c r="BA287" s="2"/>
      <c r="BB287" s="2"/>
      <c r="BC287" s="2"/>
      <c r="BD287" s="2"/>
      <c r="BE287" s="2"/>
      <c r="BF287" s="2"/>
      <c r="BG287" s="2"/>
      <c r="BH287" s="2"/>
      <c r="BI287" s="2"/>
      <c r="BJ287" s="2"/>
      <c r="BK287" s="2"/>
      <c r="BL287" s="2"/>
      <c r="BM287" s="2"/>
    </row>
    <row r="288" spans="2:65"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2"/>
      <c r="AT288" s="2"/>
      <c r="AU288" s="2"/>
      <c r="AV288" s="2"/>
      <c r="AW288" s="2"/>
      <c r="AX288" s="2"/>
      <c r="AY288" s="2"/>
      <c r="AZ288" s="2"/>
      <c r="BA288" s="2"/>
      <c r="BB288" s="2"/>
      <c r="BC288" s="2"/>
      <c r="BD288" s="2"/>
      <c r="BE288" s="2"/>
      <c r="BF288" s="2"/>
      <c r="BG288" s="2"/>
      <c r="BH288" s="2"/>
      <c r="BI288" s="2"/>
      <c r="BJ288" s="2"/>
      <c r="BK288" s="2"/>
      <c r="BL288" s="2"/>
      <c r="BM288" s="2"/>
    </row>
    <row r="289" spans="2:65"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2"/>
      <c r="AT289" s="2"/>
      <c r="AU289" s="2"/>
      <c r="AV289" s="2"/>
      <c r="AW289" s="2"/>
      <c r="AX289" s="2"/>
      <c r="AY289" s="2"/>
      <c r="AZ289" s="2"/>
      <c r="BA289" s="2"/>
      <c r="BB289" s="2"/>
      <c r="BC289" s="2"/>
      <c r="BD289" s="2"/>
      <c r="BE289" s="2"/>
      <c r="BF289" s="2"/>
      <c r="BG289" s="2"/>
      <c r="BH289" s="2"/>
      <c r="BI289" s="2"/>
      <c r="BJ289" s="2"/>
      <c r="BK289" s="2"/>
      <c r="BL289" s="2"/>
      <c r="BM289" s="2"/>
    </row>
    <row r="290" spans="2:65"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2"/>
      <c r="AT290" s="2"/>
      <c r="AU290" s="2"/>
      <c r="AV290" s="2"/>
      <c r="AW290" s="2"/>
      <c r="AX290" s="2"/>
      <c r="AY290" s="2"/>
      <c r="AZ290" s="2"/>
      <c r="BA290" s="2"/>
      <c r="BB290" s="2"/>
      <c r="BC290" s="2"/>
      <c r="BD290" s="2"/>
      <c r="BE290" s="2"/>
      <c r="BF290" s="2"/>
      <c r="BG290" s="2"/>
      <c r="BH290" s="2"/>
      <c r="BI290" s="2"/>
      <c r="BJ290" s="2"/>
      <c r="BK290" s="2"/>
      <c r="BL290" s="2"/>
      <c r="BM290" s="2"/>
    </row>
    <row r="291" spans="2:65"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2"/>
      <c r="AT291" s="2"/>
      <c r="AU291" s="2"/>
      <c r="AV291" s="2"/>
      <c r="AW291" s="2"/>
      <c r="AX291" s="2"/>
      <c r="AY291" s="2"/>
      <c r="AZ291" s="2"/>
      <c r="BA291" s="2"/>
      <c r="BB291" s="2"/>
      <c r="BC291" s="2"/>
      <c r="BD291" s="2"/>
      <c r="BE291" s="2"/>
      <c r="BF291" s="2"/>
      <c r="BG291" s="2"/>
      <c r="BH291" s="2"/>
      <c r="BI291" s="2"/>
      <c r="BJ291" s="2"/>
      <c r="BK291" s="2"/>
      <c r="BL291" s="2"/>
      <c r="BM291" s="2"/>
    </row>
    <row r="292" spans="2:65"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2"/>
      <c r="AT292" s="2"/>
      <c r="AU292" s="2"/>
      <c r="AV292" s="2"/>
      <c r="AW292" s="2"/>
      <c r="AX292" s="2"/>
      <c r="AY292" s="2"/>
      <c r="AZ292" s="2"/>
      <c r="BA292" s="2"/>
      <c r="BB292" s="2"/>
      <c r="BC292" s="2"/>
      <c r="BD292" s="2"/>
      <c r="BE292" s="2"/>
      <c r="BF292" s="2"/>
      <c r="BG292" s="2"/>
      <c r="BH292" s="2"/>
      <c r="BI292" s="2"/>
      <c r="BJ292" s="2"/>
      <c r="BK292" s="2"/>
      <c r="BL292" s="2"/>
      <c r="BM292" s="2"/>
    </row>
    <row r="293" spans="2:65"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2"/>
      <c r="AT293" s="2"/>
      <c r="AU293" s="2"/>
      <c r="AV293" s="2"/>
      <c r="AW293" s="2"/>
      <c r="AX293" s="2"/>
      <c r="AY293" s="2"/>
      <c r="AZ293" s="2"/>
      <c r="BA293" s="2"/>
      <c r="BB293" s="2"/>
      <c r="BC293" s="2"/>
      <c r="BD293" s="2"/>
      <c r="BE293" s="2"/>
      <c r="BF293" s="2"/>
      <c r="BG293" s="2"/>
      <c r="BH293" s="2"/>
      <c r="BI293" s="2"/>
      <c r="BJ293" s="2"/>
      <c r="BK293" s="2"/>
      <c r="BL293" s="2"/>
      <c r="BM293" s="2"/>
    </row>
    <row r="294" spans="2:65"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2"/>
      <c r="AT294" s="2"/>
      <c r="AU294" s="2"/>
      <c r="AV294" s="2"/>
      <c r="AW294" s="2"/>
      <c r="AX294" s="2"/>
      <c r="AY294" s="2"/>
      <c r="AZ294" s="2"/>
      <c r="BA294" s="2"/>
      <c r="BB294" s="2"/>
      <c r="BC294" s="2"/>
      <c r="BD294" s="2"/>
      <c r="BE294" s="2"/>
      <c r="BF294" s="2"/>
      <c r="BG294" s="2"/>
      <c r="BH294" s="2"/>
      <c r="BI294" s="2"/>
      <c r="BJ294" s="2"/>
      <c r="BK294" s="2"/>
      <c r="BL294" s="2"/>
      <c r="BM294" s="2"/>
    </row>
    <row r="295" spans="2:65"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2"/>
      <c r="AT295" s="2"/>
      <c r="AU295" s="2"/>
      <c r="AV295" s="2"/>
      <c r="AW295" s="2"/>
      <c r="AX295" s="2"/>
      <c r="AY295" s="2"/>
      <c r="AZ295" s="2"/>
      <c r="BA295" s="2"/>
      <c r="BB295" s="2"/>
      <c r="BC295" s="2"/>
      <c r="BD295" s="2"/>
      <c r="BE295" s="2"/>
      <c r="BF295" s="2"/>
      <c r="BG295" s="2"/>
      <c r="BH295" s="2"/>
      <c r="BI295" s="2"/>
      <c r="BJ295" s="2"/>
      <c r="BK295" s="2"/>
      <c r="BL295" s="2"/>
      <c r="BM295" s="2"/>
    </row>
    <row r="296" spans="2:65"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2"/>
      <c r="AT296" s="2"/>
      <c r="AU296" s="2"/>
      <c r="AV296" s="2"/>
      <c r="AW296" s="2"/>
      <c r="AX296" s="2"/>
      <c r="AY296" s="2"/>
      <c r="AZ296" s="2"/>
      <c r="BA296" s="2"/>
      <c r="BB296" s="2"/>
      <c r="BC296" s="2"/>
      <c r="BD296" s="2"/>
      <c r="BE296" s="2"/>
      <c r="BF296" s="2"/>
      <c r="BG296" s="2"/>
      <c r="BH296" s="2"/>
      <c r="BI296" s="2"/>
      <c r="BJ296" s="2"/>
      <c r="BK296" s="2"/>
      <c r="BL296" s="2"/>
      <c r="BM296" s="2"/>
    </row>
    <row r="297" spans="2:65"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2"/>
      <c r="AT297" s="2"/>
      <c r="AU297" s="2"/>
      <c r="AV297" s="2"/>
      <c r="AW297" s="2"/>
      <c r="AX297" s="2"/>
      <c r="AY297" s="2"/>
      <c r="AZ297" s="2"/>
      <c r="BA297" s="2"/>
      <c r="BB297" s="2"/>
      <c r="BC297" s="2"/>
      <c r="BD297" s="2"/>
      <c r="BE297" s="2"/>
      <c r="BF297" s="2"/>
      <c r="BG297" s="2"/>
      <c r="BH297" s="2"/>
      <c r="BI297" s="2"/>
      <c r="BJ297" s="2"/>
      <c r="BK297" s="2"/>
      <c r="BL297" s="2"/>
      <c r="BM297" s="2"/>
    </row>
    <row r="298" spans="2:65"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2"/>
      <c r="AT298" s="2"/>
      <c r="AU298" s="2"/>
      <c r="AV298" s="2"/>
      <c r="AW298" s="2"/>
      <c r="AX298" s="2"/>
      <c r="AY298" s="2"/>
      <c r="AZ298" s="2"/>
      <c r="BA298" s="2"/>
      <c r="BB298" s="2"/>
      <c r="BC298" s="2"/>
      <c r="BD298" s="2"/>
      <c r="BE298" s="2"/>
      <c r="BF298" s="2"/>
      <c r="BG298" s="2"/>
      <c r="BH298" s="2"/>
      <c r="BI298" s="2"/>
      <c r="BJ298" s="2"/>
      <c r="BK298" s="2"/>
      <c r="BL298" s="2"/>
      <c r="BM298" s="2"/>
    </row>
    <row r="299" spans="2:65"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2"/>
      <c r="AT299" s="2"/>
      <c r="AU299" s="2"/>
      <c r="AV299" s="2"/>
      <c r="AW299" s="2"/>
      <c r="AX299" s="2"/>
      <c r="AY299" s="2"/>
      <c r="AZ299" s="2"/>
      <c r="BA299" s="2"/>
      <c r="BB299" s="2"/>
      <c r="BC299" s="2"/>
      <c r="BD299" s="2"/>
      <c r="BE299" s="2"/>
      <c r="BF299" s="2"/>
      <c r="BG299" s="2"/>
      <c r="BH299" s="2"/>
      <c r="BI299" s="2"/>
      <c r="BJ299" s="2"/>
      <c r="BK299" s="2"/>
      <c r="BL299" s="2"/>
      <c r="BM299" s="2"/>
    </row>
    <row r="300" spans="2:65"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2"/>
      <c r="AT300" s="2"/>
      <c r="AU300" s="2"/>
      <c r="AV300" s="2"/>
      <c r="AW300" s="2"/>
      <c r="AX300" s="2"/>
      <c r="AY300" s="2"/>
      <c r="AZ300" s="2"/>
      <c r="BA300" s="2"/>
      <c r="BB300" s="2"/>
      <c r="BC300" s="2"/>
      <c r="BD300" s="2"/>
      <c r="BE300" s="2"/>
      <c r="BF300" s="2"/>
      <c r="BG300" s="2"/>
      <c r="BH300" s="2"/>
      <c r="BI300" s="2"/>
      <c r="BJ300" s="2"/>
      <c r="BK300" s="2"/>
      <c r="BL300" s="2"/>
      <c r="BM300" s="2"/>
    </row>
    <row r="301" spans="2:65"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2"/>
      <c r="AT301" s="2"/>
      <c r="AU301" s="2"/>
      <c r="AV301" s="2"/>
      <c r="AW301" s="2"/>
      <c r="AX301" s="2"/>
      <c r="AY301" s="2"/>
      <c r="AZ301" s="2"/>
      <c r="BA301" s="2"/>
      <c r="BB301" s="2"/>
      <c r="BC301" s="2"/>
      <c r="BD301" s="2"/>
      <c r="BE301" s="2"/>
      <c r="BF301" s="2"/>
      <c r="BG301" s="2"/>
      <c r="BH301" s="2"/>
      <c r="BI301" s="2"/>
      <c r="BJ301" s="2"/>
      <c r="BK301" s="2"/>
      <c r="BL301" s="2"/>
      <c r="BM301" s="2"/>
    </row>
    <row r="302" spans="2:65"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2"/>
      <c r="AT302" s="2"/>
      <c r="AU302" s="2"/>
      <c r="AV302" s="2"/>
      <c r="AW302" s="2"/>
      <c r="AX302" s="2"/>
      <c r="AY302" s="2"/>
      <c r="AZ302" s="2"/>
      <c r="BA302" s="2"/>
      <c r="BB302" s="2"/>
      <c r="BC302" s="2"/>
      <c r="BD302" s="2"/>
      <c r="BE302" s="2"/>
      <c r="BF302" s="2"/>
      <c r="BG302" s="2"/>
      <c r="BH302" s="2"/>
      <c r="BI302" s="2"/>
      <c r="BJ302" s="2"/>
      <c r="BK302" s="2"/>
      <c r="BL302" s="2"/>
      <c r="BM302" s="2"/>
    </row>
    <row r="303" spans="2:65"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2"/>
      <c r="AT303" s="2"/>
      <c r="AU303" s="2"/>
      <c r="AV303" s="2"/>
      <c r="AW303" s="2"/>
      <c r="AX303" s="2"/>
      <c r="AY303" s="2"/>
      <c r="AZ303" s="2"/>
      <c r="BA303" s="2"/>
      <c r="BB303" s="2"/>
      <c r="BC303" s="2"/>
      <c r="BD303" s="2"/>
      <c r="BE303" s="2"/>
      <c r="BF303" s="2"/>
      <c r="BG303" s="2"/>
      <c r="BH303" s="2"/>
      <c r="BI303" s="2"/>
      <c r="BJ303" s="2"/>
      <c r="BK303" s="2"/>
      <c r="BL303" s="2"/>
      <c r="BM303" s="2"/>
    </row>
    <row r="304" spans="2:65"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2"/>
      <c r="AT304" s="2"/>
      <c r="AU304" s="2"/>
      <c r="AV304" s="2"/>
      <c r="AW304" s="2"/>
      <c r="AX304" s="2"/>
      <c r="AY304" s="2"/>
      <c r="AZ304" s="2"/>
      <c r="BA304" s="2"/>
      <c r="BB304" s="2"/>
      <c r="BC304" s="2"/>
      <c r="BD304" s="2"/>
      <c r="BE304" s="2"/>
      <c r="BF304" s="2"/>
      <c r="BG304" s="2"/>
      <c r="BH304" s="2"/>
      <c r="BI304" s="2"/>
      <c r="BJ304" s="2"/>
      <c r="BK304" s="2"/>
      <c r="BL304" s="2"/>
      <c r="BM304" s="2"/>
    </row>
    <row r="305" spans="2:65"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2"/>
      <c r="AT305" s="2"/>
      <c r="AU305" s="2"/>
      <c r="AV305" s="2"/>
      <c r="AW305" s="2"/>
      <c r="AX305" s="2"/>
      <c r="AY305" s="2"/>
      <c r="AZ305" s="2"/>
      <c r="BA305" s="2"/>
      <c r="BB305" s="2"/>
      <c r="BC305" s="2"/>
      <c r="BD305" s="2"/>
      <c r="BE305" s="2"/>
      <c r="BF305" s="2"/>
      <c r="BG305" s="2"/>
      <c r="BH305" s="2"/>
      <c r="BI305" s="2"/>
      <c r="BJ305" s="2"/>
      <c r="BK305" s="2"/>
      <c r="BL305" s="2"/>
      <c r="BM305" s="2"/>
    </row>
    <row r="306" spans="2:65"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2"/>
      <c r="AT306" s="2"/>
      <c r="AU306" s="2"/>
      <c r="AV306" s="2"/>
      <c r="AW306" s="2"/>
      <c r="AX306" s="2"/>
      <c r="AY306" s="2"/>
      <c r="AZ306" s="2"/>
      <c r="BA306" s="2"/>
      <c r="BB306" s="2"/>
      <c r="BC306" s="2"/>
      <c r="BD306" s="2"/>
      <c r="BE306" s="2"/>
      <c r="BF306" s="2"/>
      <c r="BG306" s="2"/>
      <c r="BH306" s="2"/>
      <c r="BI306" s="2"/>
      <c r="BJ306" s="2"/>
      <c r="BK306" s="2"/>
      <c r="BL306" s="2"/>
      <c r="BM306" s="2"/>
    </row>
    <row r="307" spans="2:65"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2"/>
      <c r="AT307" s="2"/>
      <c r="AU307" s="2"/>
      <c r="AV307" s="2"/>
      <c r="AW307" s="2"/>
      <c r="AX307" s="2"/>
      <c r="AY307" s="2"/>
      <c r="AZ307" s="2"/>
      <c r="BA307" s="2"/>
      <c r="BB307" s="2"/>
      <c r="BC307" s="2"/>
      <c r="BD307" s="2"/>
      <c r="BE307" s="2"/>
      <c r="BF307" s="2"/>
      <c r="BG307" s="2"/>
      <c r="BH307" s="2"/>
      <c r="BI307" s="2"/>
      <c r="BJ307" s="2"/>
      <c r="BK307" s="2"/>
      <c r="BL307" s="2"/>
      <c r="BM307" s="2"/>
    </row>
    <row r="308" spans="2:65"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2"/>
      <c r="AT308" s="2"/>
      <c r="AU308" s="2"/>
      <c r="AV308" s="2"/>
      <c r="AW308" s="2"/>
      <c r="AX308" s="2"/>
      <c r="AY308" s="2"/>
      <c r="AZ308" s="2"/>
      <c r="BA308" s="2"/>
      <c r="BB308" s="2"/>
      <c r="BC308" s="2"/>
      <c r="BD308" s="2"/>
      <c r="BE308" s="2"/>
      <c r="BF308" s="2"/>
      <c r="BG308" s="2"/>
      <c r="BH308" s="2"/>
      <c r="BI308" s="2"/>
      <c r="BJ308" s="2"/>
      <c r="BK308" s="2"/>
      <c r="BL308" s="2"/>
      <c r="BM308" s="2"/>
    </row>
    <row r="309" spans="2:65"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2"/>
      <c r="AT309" s="2"/>
      <c r="AU309" s="2"/>
      <c r="AV309" s="2"/>
      <c r="AW309" s="2"/>
      <c r="AX309" s="2"/>
      <c r="AY309" s="2"/>
      <c r="AZ309" s="2"/>
      <c r="BA309" s="2"/>
      <c r="BB309" s="2"/>
      <c r="BC309" s="2"/>
      <c r="BD309" s="2"/>
      <c r="BE309" s="2"/>
      <c r="BF309" s="2"/>
      <c r="BG309" s="2"/>
      <c r="BH309" s="2"/>
      <c r="BI309" s="2"/>
      <c r="BJ309" s="2"/>
      <c r="BK309" s="2"/>
      <c r="BL309" s="2"/>
      <c r="BM309" s="2"/>
    </row>
    <row r="310" spans="2:65"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2"/>
      <c r="AT310" s="2"/>
      <c r="AU310" s="2"/>
      <c r="AV310" s="2"/>
      <c r="AW310" s="2"/>
      <c r="AX310" s="2"/>
      <c r="AY310" s="2"/>
      <c r="AZ310" s="2"/>
      <c r="BA310" s="2"/>
      <c r="BB310" s="2"/>
      <c r="BC310" s="2"/>
      <c r="BD310" s="2"/>
      <c r="BE310" s="2"/>
      <c r="BF310" s="2"/>
      <c r="BG310" s="2"/>
      <c r="BH310" s="2"/>
      <c r="BI310" s="2"/>
      <c r="BJ310" s="2"/>
      <c r="BK310" s="2"/>
      <c r="BL310" s="2"/>
      <c r="BM310" s="2"/>
    </row>
    <row r="311" spans="2:65"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2"/>
      <c r="AT311" s="2"/>
      <c r="AU311" s="2"/>
      <c r="AV311" s="2"/>
      <c r="AW311" s="2"/>
      <c r="AX311" s="2"/>
      <c r="AY311" s="2"/>
      <c r="AZ311" s="2"/>
      <c r="BA311" s="2"/>
      <c r="BB311" s="2"/>
      <c r="BC311" s="2"/>
      <c r="BD311" s="2"/>
      <c r="BE311" s="2"/>
      <c r="BF311" s="2"/>
      <c r="BG311" s="2"/>
      <c r="BH311" s="2"/>
      <c r="BI311" s="2"/>
      <c r="BJ311" s="2"/>
      <c r="BK311" s="2"/>
      <c r="BL311" s="2"/>
      <c r="BM311" s="2"/>
    </row>
    <row r="312" spans="2:65"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2"/>
      <c r="AT312" s="2"/>
      <c r="AU312" s="2"/>
      <c r="AV312" s="2"/>
      <c r="AW312" s="2"/>
      <c r="AX312" s="2"/>
      <c r="AY312" s="2"/>
      <c r="AZ312" s="2"/>
      <c r="BA312" s="2"/>
      <c r="BB312" s="2"/>
      <c r="BC312" s="2"/>
      <c r="BD312" s="2"/>
      <c r="BE312" s="2"/>
      <c r="BF312" s="2"/>
      <c r="BG312" s="2"/>
      <c r="BH312" s="2"/>
      <c r="BI312" s="2"/>
      <c r="BJ312" s="2"/>
      <c r="BK312" s="2"/>
      <c r="BL312" s="2"/>
      <c r="BM312" s="2"/>
    </row>
    <row r="313" spans="2:65"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2"/>
      <c r="AT313" s="2"/>
      <c r="AU313" s="2"/>
      <c r="AV313" s="2"/>
      <c r="AW313" s="2"/>
      <c r="AX313" s="2"/>
      <c r="AY313" s="2"/>
      <c r="AZ313" s="2"/>
      <c r="BA313" s="2"/>
      <c r="BB313" s="2"/>
      <c r="BC313" s="2"/>
      <c r="BD313" s="2"/>
      <c r="BE313" s="2"/>
      <c r="BF313" s="2"/>
      <c r="BG313" s="2"/>
      <c r="BH313" s="2"/>
      <c r="BI313" s="2"/>
      <c r="BJ313" s="2"/>
      <c r="BK313" s="2"/>
      <c r="BL313" s="2"/>
      <c r="BM313" s="2"/>
    </row>
    <row r="314" spans="2:65"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2"/>
      <c r="AT314" s="2"/>
      <c r="AU314" s="2"/>
      <c r="AV314" s="2"/>
      <c r="AW314" s="2"/>
      <c r="AX314" s="2"/>
      <c r="AY314" s="2"/>
      <c r="AZ314" s="2"/>
      <c r="BA314" s="2"/>
      <c r="BB314" s="2"/>
      <c r="BC314" s="2"/>
      <c r="BD314" s="2"/>
      <c r="BE314" s="2"/>
      <c r="BF314" s="2"/>
      <c r="BG314" s="2"/>
      <c r="BH314" s="2"/>
      <c r="BI314" s="2"/>
      <c r="BJ314" s="2"/>
      <c r="BK314" s="2"/>
      <c r="BL314" s="2"/>
      <c r="BM314" s="2"/>
    </row>
    <row r="315" spans="2:65"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2"/>
      <c r="AT315" s="2"/>
      <c r="AU315" s="2"/>
      <c r="AV315" s="2"/>
      <c r="AW315" s="2"/>
      <c r="AX315" s="2"/>
      <c r="AY315" s="2"/>
      <c r="AZ315" s="2"/>
      <c r="BA315" s="2"/>
      <c r="BB315" s="2"/>
      <c r="BC315" s="2"/>
      <c r="BD315" s="2"/>
      <c r="BE315" s="2"/>
      <c r="BF315" s="2"/>
      <c r="BG315" s="2"/>
      <c r="BH315" s="2"/>
      <c r="BI315" s="2"/>
      <c r="BJ315" s="2"/>
      <c r="BK315" s="2"/>
      <c r="BL315" s="2"/>
      <c r="BM315" s="2"/>
    </row>
    <row r="316" spans="2:65"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2"/>
      <c r="AT316" s="2"/>
      <c r="AU316" s="2"/>
      <c r="AV316" s="2"/>
      <c r="AW316" s="2"/>
      <c r="AX316" s="2"/>
      <c r="AY316" s="2"/>
      <c r="AZ316" s="2"/>
      <c r="BA316" s="2"/>
      <c r="BB316" s="2"/>
      <c r="BC316" s="2"/>
      <c r="BD316" s="2"/>
      <c r="BE316" s="2"/>
      <c r="BF316" s="2"/>
      <c r="BG316" s="2"/>
      <c r="BH316" s="2"/>
      <c r="BI316" s="2"/>
      <c r="BJ316" s="2"/>
      <c r="BK316" s="2"/>
      <c r="BL316" s="2"/>
      <c r="BM316" s="2"/>
    </row>
    <row r="317" spans="2:65"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2"/>
      <c r="AT317" s="2"/>
      <c r="AU317" s="2"/>
      <c r="AV317" s="2"/>
      <c r="AW317" s="2"/>
      <c r="AX317" s="2"/>
      <c r="AY317" s="2"/>
      <c r="AZ317" s="2"/>
      <c r="BA317" s="2"/>
      <c r="BB317" s="2"/>
      <c r="BC317" s="2"/>
      <c r="BD317" s="2"/>
      <c r="BE317" s="2"/>
      <c r="BF317" s="2"/>
      <c r="BG317" s="2"/>
      <c r="BH317" s="2"/>
      <c r="BI317" s="2"/>
      <c r="BJ317" s="2"/>
      <c r="BK317" s="2"/>
      <c r="BL317" s="2"/>
      <c r="BM317" s="2"/>
    </row>
    <row r="318" spans="2:65"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2"/>
      <c r="AT318" s="2"/>
      <c r="AU318" s="2"/>
      <c r="AV318" s="2"/>
      <c r="AW318" s="2"/>
      <c r="AX318" s="2"/>
      <c r="AY318" s="2"/>
      <c r="AZ318" s="2"/>
      <c r="BA318" s="2"/>
      <c r="BB318" s="2"/>
      <c r="BC318" s="2"/>
      <c r="BD318" s="2"/>
      <c r="BE318" s="2"/>
      <c r="BF318" s="2"/>
      <c r="BG318" s="2"/>
      <c r="BH318" s="2"/>
      <c r="BI318" s="2"/>
      <c r="BJ318" s="2"/>
      <c r="BK318" s="2"/>
      <c r="BL318" s="2"/>
      <c r="BM318" s="2"/>
    </row>
    <row r="319" spans="2:65"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2"/>
      <c r="AT319" s="2"/>
      <c r="AU319" s="2"/>
      <c r="AV319" s="2"/>
      <c r="AW319" s="2"/>
      <c r="AX319" s="2"/>
      <c r="AY319" s="2"/>
      <c r="AZ319" s="2"/>
      <c r="BA319" s="2"/>
      <c r="BB319" s="2"/>
      <c r="BC319" s="2"/>
      <c r="BD319" s="2"/>
      <c r="BE319" s="2"/>
      <c r="BF319" s="2"/>
      <c r="BG319" s="2"/>
      <c r="BH319" s="2"/>
      <c r="BI319" s="2"/>
      <c r="BJ319" s="2"/>
      <c r="BK319" s="2"/>
      <c r="BL319" s="2"/>
      <c r="BM319" s="2"/>
    </row>
    <row r="320" spans="2:65"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2"/>
      <c r="AT320" s="2"/>
      <c r="AU320" s="2"/>
      <c r="AV320" s="2"/>
      <c r="AW320" s="2"/>
      <c r="AX320" s="2"/>
      <c r="AY320" s="2"/>
      <c r="AZ320" s="2"/>
      <c r="BA320" s="2"/>
      <c r="BB320" s="2"/>
      <c r="BC320" s="2"/>
      <c r="BD320" s="2"/>
      <c r="BE320" s="2"/>
      <c r="BF320" s="2"/>
      <c r="BG320" s="2"/>
      <c r="BH320" s="2"/>
      <c r="BI320" s="2"/>
      <c r="BJ320" s="2"/>
      <c r="BK320" s="2"/>
      <c r="BL320" s="2"/>
      <c r="BM320" s="2"/>
    </row>
    <row r="321" spans="2:65"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2"/>
      <c r="AT321" s="2"/>
      <c r="AU321" s="2"/>
      <c r="AV321" s="2"/>
      <c r="AW321" s="2"/>
      <c r="AX321" s="2"/>
      <c r="AY321" s="2"/>
      <c r="AZ321" s="2"/>
      <c r="BA321" s="2"/>
      <c r="BB321" s="2"/>
      <c r="BC321" s="2"/>
      <c r="BD321" s="2"/>
      <c r="BE321" s="2"/>
      <c r="BF321" s="2"/>
      <c r="BG321" s="2"/>
      <c r="BH321" s="2"/>
      <c r="BI321" s="2"/>
      <c r="BJ321" s="2"/>
      <c r="BK321" s="2"/>
      <c r="BL321" s="2"/>
      <c r="BM321" s="2"/>
    </row>
    <row r="322" spans="2:65"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2"/>
      <c r="AT322" s="2"/>
      <c r="AU322" s="2"/>
      <c r="AV322" s="2"/>
      <c r="AW322" s="2"/>
      <c r="AX322" s="2"/>
      <c r="AY322" s="2"/>
      <c r="AZ322" s="2"/>
      <c r="BA322" s="2"/>
      <c r="BB322" s="2"/>
      <c r="BC322" s="2"/>
      <c r="BD322" s="2"/>
      <c r="BE322" s="2"/>
      <c r="BF322" s="2"/>
      <c r="BG322" s="2"/>
      <c r="BH322" s="2"/>
      <c r="BI322" s="2"/>
      <c r="BJ322" s="2"/>
      <c r="BK322" s="2"/>
      <c r="BL322" s="2"/>
      <c r="BM322" s="2"/>
    </row>
    <row r="323" spans="2:65"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2"/>
      <c r="AT323" s="2"/>
      <c r="AU323" s="2"/>
      <c r="AV323" s="2"/>
      <c r="AW323" s="2"/>
      <c r="AX323" s="2"/>
      <c r="AY323" s="2"/>
      <c r="AZ323" s="2"/>
      <c r="BA323" s="2"/>
      <c r="BB323" s="2"/>
      <c r="BC323" s="2"/>
      <c r="BD323" s="2"/>
      <c r="BE323" s="2"/>
      <c r="BF323" s="2"/>
      <c r="BG323" s="2"/>
      <c r="BH323" s="2"/>
      <c r="BI323" s="2"/>
      <c r="BJ323" s="2"/>
      <c r="BK323" s="2"/>
      <c r="BL323" s="2"/>
      <c r="BM323" s="2"/>
    </row>
    <row r="324" spans="2:65"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2"/>
      <c r="AT324" s="2"/>
      <c r="AU324" s="2"/>
      <c r="AV324" s="2"/>
      <c r="AW324" s="2"/>
      <c r="AX324" s="2"/>
      <c r="AY324" s="2"/>
      <c r="AZ324" s="2"/>
      <c r="BA324" s="2"/>
      <c r="BB324" s="2"/>
      <c r="BC324" s="2"/>
      <c r="BD324" s="2"/>
      <c r="BE324" s="2"/>
      <c r="BF324" s="2"/>
      <c r="BG324" s="2"/>
      <c r="BH324" s="2"/>
      <c r="BI324" s="2"/>
      <c r="BJ324" s="2"/>
      <c r="BK324" s="2"/>
      <c r="BL324" s="2"/>
      <c r="BM324" s="2"/>
    </row>
    <row r="325" spans="2:65"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2"/>
      <c r="AT325" s="2"/>
      <c r="AU325" s="2"/>
      <c r="AV325" s="2"/>
      <c r="AW325" s="2"/>
      <c r="AX325" s="2"/>
      <c r="AY325" s="2"/>
      <c r="AZ325" s="2"/>
      <c r="BA325" s="2"/>
      <c r="BB325" s="2"/>
      <c r="BC325" s="2"/>
      <c r="BD325" s="2"/>
      <c r="BE325" s="2"/>
      <c r="BF325" s="2"/>
      <c r="BG325" s="2"/>
      <c r="BH325" s="2"/>
      <c r="BI325" s="2"/>
      <c r="BJ325" s="2"/>
      <c r="BK325" s="2"/>
      <c r="BL325" s="2"/>
      <c r="BM325" s="2"/>
    </row>
    <row r="326" spans="2:65"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2"/>
      <c r="AT326" s="2"/>
      <c r="AU326" s="2"/>
      <c r="AV326" s="2"/>
      <c r="AW326" s="2"/>
      <c r="AX326" s="2"/>
      <c r="AY326" s="2"/>
      <c r="AZ326" s="2"/>
      <c r="BA326" s="2"/>
      <c r="BB326" s="2"/>
      <c r="BC326" s="2"/>
      <c r="BD326" s="2"/>
      <c r="BE326" s="2"/>
      <c r="BF326" s="2"/>
      <c r="BG326" s="2"/>
      <c r="BH326" s="2"/>
      <c r="BI326" s="2"/>
      <c r="BJ326" s="2"/>
      <c r="BK326" s="2"/>
      <c r="BL326" s="2"/>
      <c r="BM326" s="2"/>
    </row>
    <row r="327" spans="2:65"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2"/>
      <c r="AT327" s="2"/>
      <c r="AU327" s="2"/>
      <c r="AV327" s="2"/>
      <c r="AW327" s="2"/>
      <c r="AX327" s="2"/>
      <c r="AY327" s="2"/>
      <c r="AZ327" s="2"/>
      <c r="BA327" s="2"/>
      <c r="BB327" s="2"/>
      <c r="BC327" s="2"/>
      <c r="BD327" s="2"/>
      <c r="BE327" s="2"/>
      <c r="BF327" s="2"/>
      <c r="BG327" s="2"/>
      <c r="BH327" s="2"/>
      <c r="BI327" s="2"/>
      <c r="BJ327" s="2"/>
      <c r="BK327" s="2"/>
      <c r="BL327" s="2"/>
      <c r="BM327" s="2"/>
    </row>
    <row r="328" spans="2:65"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2"/>
      <c r="AT328" s="2"/>
      <c r="AU328" s="2"/>
      <c r="AV328" s="2"/>
      <c r="AW328" s="2"/>
      <c r="AX328" s="2"/>
      <c r="AY328" s="2"/>
      <c r="AZ328" s="2"/>
      <c r="BA328" s="2"/>
      <c r="BB328" s="2"/>
      <c r="BC328" s="2"/>
      <c r="BD328" s="2"/>
      <c r="BE328" s="2"/>
      <c r="BF328" s="2"/>
      <c r="BG328" s="2"/>
      <c r="BH328" s="2"/>
      <c r="BI328" s="2"/>
      <c r="BJ328" s="2"/>
      <c r="BK328" s="2"/>
      <c r="BL328" s="2"/>
      <c r="BM328" s="2"/>
    </row>
    <row r="329" spans="2:65"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2"/>
      <c r="AT329" s="2"/>
      <c r="AU329" s="2"/>
      <c r="AV329" s="2"/>
      <c r="AW329" s="2"/>
      <c r="AX329" s="2"/>
      <c r="AY329" s="2"/>
      <c r="AZ329" s="2"/>
      <c r="BA329" s="2"/>
      <c r="BB329" s="2"/>
      <c r="BC329" s="2"/>
      <c r="BD329" s="2"/>
      <c r="BE329" s="2"/>
      <c r="BF329" s="2"/>
      <c r="BG329" s="2"/>
      <c r="BH329" s="2"/>
      <c r="BI329" s="2"/>
      <c r="BJ329" s="2"/>
      <c r="BK329" s="2"/>
      <c r="BL329" s="2"/>
      <c r="BM329" s="2"/>
    </row>
    <row r="330" spans="2:65"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2"/>
      <c r="AT330" s="2"/>
      <c r="AU330" s="2"/>
      <c r="AV330" s="2"/>
      <c r="AW330" s="2"/>
      <c r="AX330" s="2"/>
      <c r="AY330" s="2"/>
      <c r="AZ330" s="2"/>
      <c r="BA330" s="2"/>
      <c r="BB330" s="2"/>
      <c r="BC330" s="2"/>
      <c r="BD330" s="2"/>
      <c r="BE330" s="2"/>
      <c r="BF330" s="2"/>
      <c r="BG330" s="2"/>
      <c r="BH330" s="2"/>
      <c r="BI330" s="2"/>
      <c r="BJ330" s="2"/>
      <c r="BK330" s="2"/>
      <c r="BL330" s="2"/>
      <c r="BM330" s="2"/>
    </row>
    <row r="331" spans="2:65"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2"/>
      <c r="AT331" s="2"/>
      <c r="AU331" s="2"/>
      <c r="AV331" s="2"/>
      <c r="AW331" s="2"/>
      <c r="AX331" s="2"/>
      <c r="AY331" s="2"/>
      <c r="AZ331" s="2"/>
      <c r="BA331" s="2"/>
      <c r="BB331" s="2"/>
      <c r="BC331" s="2"/>
      <c r="BD331" s="2"/>
      <c r="BE331" s="2"/>
      <c r="BF331" s="2"/>
      <c r="BG331" s="2"/>
      <c r="BH331" s="2"/>
      <c r="BI331" s="2"/>
      <c r="BJ331" s="2"/>
      <c r="BK331" s="2"/>
      <c r="BL331" s="2"/>
      <c r="BM331" s="2"/>
    </row>
    <row r="332" spans="2:65"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2"/>
      <c r="AT332" s="2"/>
      <c r="AU332" s="2"/>
      <c r="AV332" s="2"/>
      <c r="AW332" s="2"/>
      <c r="AX332" s="2"/>
      <c r="AY332" s="2"/>
      <c r="AZ332" s="2"/>
      <c r="BA332" s="2"/>
      <c r="BB332" s="2"/>
      <c r="BC332" s="2"/>
      <c r="BD332" s="2"/>
      <c r="BE332" s="2"/>
      <c r="BF332" s="2"/>
      <c r="BG332" s="2"/>
      <c r="BH332" s="2"/>
      <c r="BI332" s="2"/>
      <c r="BJ332" s="2"/>
      <c r="BK332" s="2"/>
      <c r="BL332" s="2"/>
      <c r="BM332" s="2"/>
    </row>
    <row r="333" spans="2:65"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2"/>
      <c r="AT333" s="2"/>
      <c r="AU333" s="2"/>
      <c r="AV333" s="2"/>
      <c r="AW333" s="2"/>
      <c r="AX333" s="2"/>
      <c r="AY333" s="2"/>
      <c r="AZ333" s="2"/>
      <c r="BA333" s="2"/>
      <c r="BB333" s="2"/>
      <c r="BC333" s="2"/>
      <c r="BD333" s="2"/>
      <c r="BE333" s="2"/>
      <c r="BF333" s="2"/>
      <c r="BG333" s="2"/>
      <c r="BH333" s="2"/>
      <c r="BI333" s="2"/>
      <c r="BJ333" s="2"/>
      <c r="BK333" s="2"/>
      <c r="BL333" s="2"/>
      <c r="BM333" s="2"/>
    </row>
    <row r="334" spans="2:65"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2"/>
      <c r="AT334" s="2"/>
      <c r="AU334" s="2"/>
      <c r="AV334" s="2"/>
      <c r="AW334" s="2"/>
      <c r="AX334" s="2"/>
      <c r="AY334" s="2"/>
      <c r="AZ334" s="2"/>
      <c r="BA334" s="2"/>
      <c r="BB334" s="2"/>
      <c r="BC334" s="2"/>
      <c r="BD334" s="2"/>
      <c r="BE334" s="2"/>
      <c r="BF334" s="2"/>
      <c r="BG334" s="2"/>
      <c r="BH334" s="2"/>
      <c r="BI334" s="2"/>
      <c r="BJ334" s="2"/>
      <c r="BK334" s="2"/>
      <c r="BL334" s="2"/>
      <c r="BM334" s="2"/>
    </row>
    <row r="335" spans="2:65"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2"/>
      <c r="AT335" s="2"/>
      <c r="AU335" s="2"/>
      <c r="AV335" s="2"/>
      <c r="AW335" s="2"/>
      <c r="AX335" s="2"/>
      <c r="AY335" s="2"/>
      <c r="AZ335" s="2"/>
      <c r="BA335" s="2"/>
      <c r="BB335" s="2"/>
      <c r="BC335" s="2"/>
      <c r="BD335" s="2"/>
      <c r="BE335" s="2"/>
      <c r="BF335" s="2"/>
      <c r="BG335" s="2"/>
      <c r="BH335" s="2"/>
      <c r="BI335" s="2"/>
      <c r="BJ335" s="2"/>
      <c r="BK335" s="2"/>
      <c r="BL335" s="2"/>
      <c r="BM335" s="2"/>
    </row>
    <row r="336" spans="2:65"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2"/>
      <c r="AT336" s="2"/>
      <c r="AU336" s="2"/>
      <c r="AV336" s="2"/>
      <c r="AW336" s="2"/>
      <c r="AX336" s="2"/>
      <c r="AY336" s="2"/>
      <c r="AZ336" s="2"/>
      <c r="BA336" s="2"/>
      <c r="BB336" s="2"/>
      <c r="BC336" s="2"/>
      <c r="BD336" s="2"/>
      <c r="BE336" s="2"/>
      <c r="BF336" s="2"/>
      <c r="BG336" s="2"/>
      <c r="BH336" s="2"/>
      <c r="BI336" s="2"/>
      <c r="BJ336" s="2"/>
      <c r="BK336" s="2"/>
      <c r="BL336" s="2"/>
      <c r="BM336" s="2"/>
    </row>
    <row r="337" spans="2:65"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2"/>
      <c r="AT337" s="2"/>
      <c r="AU337" s="2"/>
      <c r="AV337" s="2"/>
      <c r="AW337" s="2"/>
      <c r="AX337" s="2"/>
      <c r="AY337" s="2"/>
      <c r="AZ337" s="2"/>
      <c r="BA337" s="2"/>
      <c r="BB337" s="2"/>
      <c r="BC337" s="2"/>
      <c r="BD337" s="2"/>
      <c r="BE337" s="2"/>
      <c r="BF337" s="2"/>
      <c r="BG337" s="2"/>
      <c r="BH337" s="2"/>
      <c r="BI337" s="2"/>
      <c r="BJ337" s="2"/>
      <c r="BK337" s="2"/>
      <c r="BL337" s="2"/>
      <c r="BM337" s="2"/>
    </row>
    <row r="338" spans="2:65"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2"/>
      <c r="AT338" s="2"/>
      <c r="AU338" s="2"/>
      <c r="AV338" s="2"/>
      <c r="AW338" s="2"/>
      <c r="AX338" s="2"/>
      <c r="AY338" s="2"/>
      <c r="AZ338" s="2"/>
      <c r="BA338" s="2"/>
      <c r="BB338" s="2"/>
      <c r="BC338" s="2"/>
      <c r="BD338" s="2"/>
      <c r="BE338" s="2"/>
      <c r="BF338" s="2"/>
      <c r="BG338" s="2"/>
      <c r="BH338" s="2"/>
      <c r="BI338" s="2"/>
      <c r="BJ338" s="2"/>
      <c r="BK338" s="2"/>
      <c r="BL338" s="2"/>
      <c r="BM338" s="2"/>
    </row>
    <row r="339" spans="2:65"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2"/>
      <c r="AT339" s="2"/>
      <c r="AU339" s="2"/>
      <c r="AV339" s="2"/>
      <c r="AW339" s="2"/>
      <c r="AX339" s="2"/>
      <c r="AY339" s="2"/>
      <c r="AZ339" s="2"/>
      <c r="BA339" s="2"/>
      <c r="BB339" s="2"/>
      <c r="BC339" s="2"/>
      <c r="BD339" s="2"/>
      <c r="BE339" s="2"/>
      <c r="BF339" s="2"/>
      <c r="BG339" s="2"/>
      <c r="BH339" s="2"/>
      <c r="BI339" s="2"/>
      <c r="BJ339" s="2"/>
      <c r="BK339" s="2"/>
      <c r="BL339" s="2"/>
      <c r="BM339" s="2"/>
    </row>
    <row r="340" spans="2:65"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2"/>
      <c r="AT340" s="2"/>
      <c r="AU340" s="2"/>
      <c r="AV340" s="2"/>
      <c r="AW340" s="2"/>
      <c r="AX340" s="2"/>
      <c r="AY340" s="2"/>
      <c r="AZ340" s="2"/>
      <c r="BA340" s="2"/>
      <c r="BB340" s="2"/>
      <c r="BC340" s="2"/>
      <c r="BD340" s="2"/>
      <c r="BE340" s="2"/>
      <c r="BF340" s="2"/>
      <c r="BG340" s="2"/>
      <c r="BH340" s="2"/>
      <c r="BI340" s="2"/>
      <c r="BJ340" s="2"/>
      <c r="BK340" s="2"/>
      <c r="BL340" s="2"/>
      <c r="BM340" s="2"/>
    </row>
    <row r="341" spans="2:65"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2"/>
      <c r="AT341" s="2"/>
      <c r="AU341" s="2"/>
      <c r="AV341" s="2"/>
      <c r="AW341" s="2"/>
      <c r="AX341" s="2"/>
      <c r="AY341" s="2"/>
      <c r="AZ341" s="2"/>
      <c r="BA341" s="2"/>
      <c r="BB341" s="2"/>
      <c r="BC341" s="2"/>
      <c r="BD341" s="2"/>
      <c r="BE341" s="2"/>
      <c r="BF341" s="2"/>
      <c r="BG341" s="2"/>
      <c r="BH341" s="2"/>
      <c r="BI341" s="2"/>
      <c r="BJ341" s="2"/>
      <c r="BK341" s="2"/>
      <c r="BL341" s="2"/>
      <c r="BM341" s="2"/>
    </row>
    <row r="342" spans="2:65"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2"/>
      <c r="AT342" s="2"/>
      <c r="AU342" s="2"/>
      <c r="AV342" s="2"/>
      <c r="AW342" s="2"/>
      <c r="AX342" s="2"/>
      <c r="AY342" s="2"/>
      <c r="AZ342" s="2"/>
      <c r="BA342" s="2"/>
      <c r="BB342" s="2"/>
      <c r="BC342" s="2"/>
      <c r="BD342" s="2"/>
      <c r="BE342" s="2"/>
      <c r="BF342" s="2"/>
      <c r="BG342" s="2"/>
      <c r="BH342" s="2"/>
      <c r="BI342" s="2"/>
      <c r="BJ342" s="2"/>
      <c r="BK342" s="2"/>
      <c r="BL342" s="2"/>
      <c r="BM342" s="2"/>
    </row>
    <row r="343" spans="2:65"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  <c r="AS343" s="2"/>
      <c r="AT343" s="2"/>
      <c r="AU343" s="2"/>
      <c r="AV343" s="2"/>
      <c r="AW343" s="2"/>
      <c r="AX343" s="2"/>
      <c r="AY343" s="2"/>
      <c r="AZ343" s="2"/>
      <c r="BA343" s="2"/>
      <c r="BB343" s="2"/>
      <c r="BC343" s="2"/>
      <c r="BD343" s="2"/>
      <c r="BE343" s="2"/>
      <c r="BF343" s="2"/>
      <c r="BG343" s="2"/>
      <c r="BH343" s="2"/>
      <c r="BI343" s="2"/>
      <c r="BJ343" s="2"/>
      <c r="BK343" s="2"/>
      <c r="BL343" s="2"/>
      <c r="BM343" s="2"/>
    </row>
    <row r="344" spans="2:65"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2"/>
      <c r="AT344" s="2"/>
      <c r="AU344" s="2"/>
      <c r="AV344" s="2"/>
      <c r="AW344" s="2"/>
      <c r="AX344" s="2"/>
      <c r="AY344" s="2"/>
      <c r="AZ344" s="2"/>
      <c r="BA344" s="2"/>
      <c r="BB344" s="2"/>
      <c r="BC344" s="2"/>
      <c r="BD344" s="2"/>
      <c r="BE344" s="2"/>
      <c r="BF344" s="2"/>
      <c r="BG344" s="2"/>
      <c r="BH344" s="2"/>
      <c r="BI344" s="2"/>
      <c r="BJ344" s="2"/>
      <c r="BK344" s="2"/>
      <c r="BL344" s="2"/>
      <c r="BM344" s="2"/>
    </row>
    <row r="345" spans="2:65"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2"/>
      <c r="AT345" s="2"/>
      <c r="AU345" s="2"/>
      <c r="AV345" s="2"/>
      <c r="AW345" s="2"/>
      <c r="AX345" s="2"/>
      <c r="AY345" s="2"/>
      <c r="AZ345" s="2"/>
      <c r="BA345" s="2"/>
      <c r="BB345" s="2"/>
      <c r="BC345" s="2"/>
      <c r="BD345" s="2"/>
      <c r="BE345" s="2"/>
      <c r="BF345" s="2"/>
      <c r="BG345" s="2"/>
      <c r="BH345" s="2"/>
      <c r="BI345" s="2"/>
      <c r="BJ345" s="2"/>
      <c r="BK345" s="2"/>
      <c r="BL345" s="2"/>
      <c r="BM345" s="2"/>
    </row>
    <row r="346" spans="2:65"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2"/>
      <c r="AT346" s="2"/>
      <c r="AU346" s="2"/>
      <c r="AV346" s="2"/>
      <c r="AW346" s="2"/>
      <c r="AX346" s="2"/>
      <c r="AY346" s="2"/>
      <c r="AZ346" s="2"/>
      <c r="BA346" s="2"/>
      <c r="BB346" s="2"/>
      <c r="BC346" s="2"/>
      <c r="BD346" s="2"/>
      <c r="BE346" s="2"/>
      <c r="BF346" s="2"/>
      <c r="BG346" s="2"/>
      <c r="BH346" s="2"/>
      <c r="BI346" s="2"/>
      <c r="BJ346" s="2"/>
      <c r="BK346" s="2"/>
      <c r="BL346" s="2"/>
      <c r="BM346" s="2"/>
    </row>
    <row r="347" spans="2:65"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2"/>
      <c r="AT347" s="2"/>
      <c r="AU347" s="2"/>
      <c r="AV347" s="2"/>
      <c r="AW347" s="2"/>
      <c r="AX347" s="2"/>
      <c r="AY347" s="2"/>
      <c r="AZ347" s="2"/>
      <c r="BA347" s="2"/>
      <c r="BB347" s="2"/>
      <c r="BC347" s="2"/>
      <c r="BD347" s="2"/>
      <c r="BE347" s="2"/>
      <c r="BF347" s="2"/>
      <c r="BG347" s="2"/>
      <c r="BH347" s="2"/>
      <c r="BI347" s="2"/>
      <c r="BJ347" s="2"/>
      <c r="BK347" s="2"/>
      <c r="BL347" s="2"/>
      <c r="BM347" s="2"/>
    </row>
    <row r="348" spans="2:65"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2"/>
      <c r="AT348" s="2"/>
      <c r="AU348" s="2"/>
      <c r="AV348" s="2"/>
      <c r="AW348" s="2"/>
      <c r="AX348" s="2"/>
      <c r="AY348" s="2"/>
      <c r="AZ348" s="2"/>
      <c r="BA348" s="2"/>
      <c r="BB348" s="2"/>
      <c r="BC348" s="2"/>
      <c r="BD348" s="2"/>
      <c r="BE348" s="2"/>
      <c r="BF348" s="2"/>
      <c r="BG348" s="2"/>
      <c r="BH348" s="2"/>
      <c r="BI348" s="2"/>
      <c r="BJ348" s="2"/>
      <c r="BK348" s="2"/>
      <c r="BL348" s="2"/>
      <c r="BM348" s="2"/>
    </row>
    <row r="349" spans="2:65"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2"/>
      <c r="AT349" s="2"/>
      <c r="AU349" s="2"/>
      <c r="AV349" s="2"/>
      <c r="AW349" s="2"/>
      <c r="AX349" s="2"/>
      <c r="AY349" s="2"/>
      <c r="AZ349" s="2"/>
      <c r="BA349" s="2"/>
      <c r="BB349" s="2"/>
      <c r="BC349" s="2"/>
      <c r="BD349" s="2"/>
      <c r="BE349" s="2"/>
      <c r="BF349" s="2"/>
      <c r="BG349" s="2"/>
      <c r="BH349" s="2"/>
      <c r="BI349" s="2"/>
      <c r="BJ349" s="2"/>
      <c r="BK349" s="2"/>
      <c r="BL349" s="2"/>
      <c r="BM349" s="2"/>
    </row>
    <row r="350" spans="2:65"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2"/>
      <c r="AT350" s="2"/>
      <c r="AU350" s="2"/>
      <c r="AV350" s="2"/>
      <c r="AW350" s="2"/>
      <c r="AX350" s="2"/>
      <c r="AY350" s="2"/>
      <c r="AZ350" s="2"/>
      <c r="BA350" s="2"/>
      <c r="BB350" s="2"/>
      <c r="BC350" s="2"/>
      <c r="BD350" s="2"/>
      <c r="BE350" s="2"/>
      <c r="BF350" s="2"/>
      <c r="BG350" s="2"/>
      <c r="BH350" s="2"/>
      <c r="BI350" s="2"/>
      <c r="BJ350" s="2"/>
      <c r="BK350" s="2"/>
      <c r="BL350" s="2"/>
      <c r="BM350" s="2"/>
    </row>
    <row r="351" spans="2:65"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2"/>
      <c r="AT351" s="2"/>
      <c r="AU351" s="2"/>
      <c r="AV351" s="2"/>
      <c r="AW351" s="2"/>
      <c r="AX351" s="2"/>
      <c r="AY351" s="2"/>
      <c r="AZ351" s="2"/>
      <c r="BA351" s="2"/>
      <c r="BB351" s="2"/>
      <c r="BC351" s="2"/>
      <c r="BD351" s="2"/>
      <c r="BE351" s="2"/>
      <c r="BF351" s="2"/>
      <c r="BG351" s="2"/>
      <c r="BH351" s="2"/>
      <c r="BI351" s="2"/>
      <c r="BJ351" s="2"/>
      <c r="BK351" s="2"/>
      <c r="BL351" s="2"/>
      <c r="BM351" s="2"/>
    </row>
    <row r="352" spans="2:65"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2"/>
      <c r="AT352" s="2"/>
      <c r="AU352" s="2"/>
      <c r="AV352" s="2"/>
      <c r="AW352" s="2"/>
      <c r="AX352" s="2"/>
      <c r="AY352" s="2"/>
      <c r="AZ352" s="2"/>
      <c r="BA352" s="2"/>
      <c r="BB352" s="2"/>
      <c r="BC352" s="2"/>
      <c r="BD352" s="2"/>
      <c r="BE352" s="2"/>
      <c r="BF352" s="2"/>
      <c r="BG352" s="2"/>
      <c r="BH352" s="2"/>
      <c r="BI352" s="2"/>
      <c r="BJ352" s="2"/>
      <c r="BK352" s="2"/>
      <c r="BL352" s="2"/>
      <c r="BM352" s="2"/>
    </row>
    <row r="353" spans="2:65"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2"/>
      <c r="AT353" s="2"/>
      <c r="AU353" s="2"/>
      <c r="AV353" s="2"/>
      <c r="AW353" s="2"/>
      <c r="AX353" s="2"/>
      <c r="AY353" s="2"/>
      <c r="AZ353" s="2"/>
      <c r="BA353" s="2"/>
      <c r="BB353" s="2"/>
      <c r="BC353" s="2"/>
      <c r="BD353" s="2"/>
      <c r="BE353" s="2"/>
      <c r="BF353" s="2"/>
      <c r="BG353" s="2"/>
      <c r="BH353" s="2"/>
      <c r="BI353" s="2"/>
      <c r="BJ353" s="2"/>
      <c r="BK353" s="2"/>
      <c r="BL353" s="2"/>
      <c r="BM353" s="2"/>
    </row>
    <row r="354" spans="2:65"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2"/>
      <c r="AT354" s="2"/>
      <c r="AU354" s="2"/>
      <c r="AV354" s="2"/>
      <c r="AW354" s="2"/>
      <c r="AX354" s="2"/>
      <c r="AY354" s="2"/>
      <c r="AZ354" s="2"/>
      <c r="BA354" s="2"/>
      <c r="BB354" s="2"/>
      <c r="BC354" s="2"/>
      <c r="BD354" s="2"/>
      <c r="BE354" s="2"/>
      <c r="BF354" s="2"/>
      <c r="BG354" s="2"/>
      <c r="BH354" s="2"/>
      <c r="BI354" s="2"/>
      <c r="BJ354" s="2"/>
      <c r="BK354" s="2"/>
      <c r="BL354" s="2"/>
      <c r="BM354" s="2"/>
    </row>
    <row r="355" spans="2:65"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2"/>
      <c r="AT355" s="2"/>
      <c r="AU355" s="2"/>
      <c r="AV355" s="2"/>
      <c r="AW355" s="2"/>
      <c r="AX355" s="2"/>
      <c r="AY355" s="2"/>
      <c r="AZ355" s="2"/>
      <c r="BA355" s="2"/>
      <c r="BB355" s="2"/>
      <c r="BC355" s="2"/>
      <c r="BD355" s="2"/>
      <c r="BE355" s="2"/>
      <c r="BF355" s="2"/>
      <c r="BG355" s="2"/>
      <c r="BH355" s="2"/>
      <c r="BI355" s="2"/>
      <c r="BJ355" s="2"/>
      <c r="BK355" s="2"/>
      <c r="BL355" s="2"/>
      <c r="BM355" s="2"/>
    </row>
    <row r="356" spans="2:65"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2"/>
      <c r="AT356" s="2"/>
      <c r="AU356" s="2"/>
      <c r="AV356" s="2"/>
      <c r="AW356" s="2"/>
      <c r="AX356" s="2"/>
      <c r="AY356" s="2"/>
      <c r="AZ356" s="2"/>
      <c r="BA356" s="2"/>
      <c r="BB356" s="2"/>
      <c r="BC356" s="2"/>
      <c r="BD356" s="2"/>
      <c r="BE356" s="2"/>
      <c r="BF356" s="2"/>
      <c r="BG356" s="2"/>
      <c r="BH356" s="2"/>
      <c r="BI356" s="2"/>
      <c r="BJ356" s="2"/>
      <c r="BK356" s="2"/>
      <c r="BL356" s="2"/>
      <c r="BM356" s="2"/>
    </row>
    <row r="357" spans="2:65"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2"/>
      <c r="AT357" s="2"/>
      <c r="AU357" s="2"/>
      <c r="AV357" s="2"/>
      <c r="AW357" s="2"/>
      <c r="AX357" s="2"/>
      <c r="AY357" s="2"/>
      <c r="AZ357" s="2"/>
      <c r="BA357" s="2"/>
      <c r="BB357" s="2"/>
      <c r="BC357" s="2"/>
      <c r="BD357" s="2"/>
      <c r="BE357" s="2"/>
      <c r="BF357" s="2"/>
      <c r="BG357" s="2"/>
      <c r="BH357" s="2"/>
      <c r="BI357" s="2"/>
      <c r="BJ357" s="2"/>
      <c r="BK357" s="2"/>
      <c r="BL357" s="2"/>
      <c r="BM357" s="2"/>
    </row>
    <row r="358" spans="2:65"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2"/>
      <c r="AT358" s="2"/>
      <c r="AU358" s="2"/>
      <c r="AV358" s="2"/>
      <c r="AW358" s="2"/>
      <c r="AX358" s="2"/>
      <c r="AY358" s="2"/>
      <c r="AZ358" s="2"/>
      <c r="BA358" s="2"/>
      <c r="BB358" s="2"/>
      <c r="BC358" s="2"/>
      <c r="BD358" s="2"/>
      <c r="BE358" s="2"/>
      <c r="BF358" s="2"/>
      <c r="BG358" s="2"/>
      <c r="BH358" s="2"/>
      <c r="BI358" s="2"/>
      <c r="BJ358" s="2"/>
      <c r="BK358" s="2"/>
      <c r="BL358" s="2"/>
      <c r="BM358" s="2"/>
    </row>
    <row r="359" spans="2:65"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2"/>
      <c r="AT359" s="2"/>
      <c r="AU359" s="2"/>
      <c r="AV359" s="2"/>
      <c r="AW359" s="2"/>
      <c r="AX359" s="2"/>
      <c r="AY359" s="2"/>
      <c r="AZ359" s="2"/>
      <c r="BA359" s="2"/>
      <c r="BB359" s="2"/>
      <c r="BC359" s="2"/>
      <c r="BD359" s="2"/>
      <c r="BE359" s="2"/>
      <c r="BF359" s="2"/>
      <c r="BG359" s="2"/>
      <c r="BH359" s="2"/>
      <c r="BI359" s="2"/>
      <c r="BJ359" s="2"/>
      <c r="BK359" s="2"/>
      <c r="BL359" s="2"/>
      <c r="BM359" s="2"/>
    </row>
    <row r="360" spans="2:65"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  <c r="AS360" s="2"/>
      <c r="AT360" s="2"/>
      <c r="AU360" s="2"/>
      <c r="AV360" s="2"/>
      <c r="AW360" s="2"/>
      <c r="AX360" s="2"/>
      <c r="AY360" s="2"/>
      <c r="AZ360" s="2"/>
      <c r="BA360" s="2"/>
      <c r="BB360" s="2"/>
      <c r="BC360" s="2"/>
      <c r="BD360" s="2"/>
      <c r="BE360" s="2"/>
      <c r="BF360" s="2"/>
      <c r="BG360" s="2"/>
      <c r="BH360" s="2"/>
      <c r="BI360" s="2"/>
      <c r="BJ360" s="2"/>
      <c r="BK360" s="2"/>
      <c r="BL360" s="2"/>
      <c r="BM360" s="2"/>
    </row>
    <row r="361" spans="2:65"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2"/>
      <c r="AT361" s="2"/>
      <c r="AU361" s="2"/>
      <c r="AV361" s="2"/>
      <c r="AW361" s="2"/>
      <c r="AX361" s="2"/>
      <c r="AY361" s="2"/>
      <c r="AZ361" s="2"/>
      <c r="BA361" s="2"/>
      <c r="BB361" s="2"/>
      <c r="BC361" s="2"/>
      <c r="BD361" s="2"/>
      <c r="BE361" s="2"/>
      <c r="BF361" s="2"/>
      <c r="BG361" s="2"/>
      <c r="BH361" s="2"/>
      <c r="BI361" s="2"/>
      <c r="BJ361" s="2"/>
      <c r="BK361" s="2"/>
      <c r="BL361" s="2"/>
      <c r="BM361" s="2"/>
    </row>
    <row r="362" spans="2:65"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2"/>
      <c r="AT362" s="2"/>
      <c r="AU362" s="2"/>
      <c r="AV362" s="2"/>
      <c r="AW362" s="2"/>
      <c r="AX362" s="2"/>
      <c r="AY362" s="2"/>
      <c r="AZ362" s="2"/>
      <c r="BA362" s="2"/>
      <c r="BB362" s="2"/>
      <c r="BC362" s="2"/>
      <c r="BD362" s="2"/>
      <c r="BE362" s="2"/>
      <c r="BF362" s="2"/>
      <c r="BG362" s="2"/>
      <c r="BH362" s="2"/>
      <c r="BI362" s="2"/>
      <c r="BJ362" s="2"/>
      <c r="BK362" s="2"/>
      <c r="BL362" s="2"/>
      <c r="BM362" s="2"/>
    </row>
    <row r="363" spans="2:65"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2"/>
      <c r="AT363" s="2"/>
      <c r="AU363" s="2"/>
      <c r="AV363" s="2"/>
      <c r="AW363" s="2"/>
      <c r="AX363" s="2"/>
      <c r="AY363" s="2"/>
      <c r="AZ363" s="2"/>
      <c r="BA363" s="2"/>
      <c r="BB363" s="2"/>
      <c r="BC363" s="2"/>
      <c r="BD363" s="2"/>
      <c r="BE363" s="2"/>
      <c r="BF363" s="2"/>
      <c r="BG363" s="2"/>
      <c r="BH363" s="2"/>
      <c r="BI363" s="2"/>
      <c r="BJ363" s="2"/>
      <c r="BK363" s="2"/>
      <c r="BL363" s="2"/>
      <c r="BM363" s="2"/>
    </row>
    <row r="364" spans="2:65"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2"/>
      <c r="AT364" s="2"/>
      <c r="AU364" s="2"/>
      <c r="AV364" s="2"/>
      <c r="AW364" s="2"/>
      <c r="AX364" s="2"/>
      <c r="AY364" s="2"/>
      <c r="AZ364" s="2"/>
      <c r="BA364" s="2"/>
      <c r="BB364" s="2"/>
      <c r="BC364" s="2"/>
      <c r="BD364" s="2"/>
      <c r="BE364" s="2"/>
      <c r="BF364" s="2"/>
      <c r="BG364" s="2"/>
      <c r="BH364" s="2"/>
      <c r="BI364" s="2"/>
      <c r="BJ364" s="2"/>
      <c r="BK364" s="2"/>
      <c r="BL364" s="2"/>
      <c r="BM364" s="2"/>
    </row>
    <row r="365" spans="2:65"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2"/>
      <c r="AT365" s="2"/>
      <c r="AU365" s="2"/>
      <c r="AV365" s="2"/>
      <c r="AW365" s="2"/>
      <c r="AX365" s="2"/>
      <c r="AY365" s="2"/>
      <c r="AZ365" s="2"/>
      <c r="BA365" s="2"/>
      <c r="BB365" s="2"/>
      <c r="BC365" s="2"/>
      <c r="BD365" s="2"/>
      <c r="BE365" s="2"/>
      <c r="BF365" s="2"/>
      <c r="BG365" s="2"/>
      <c r="BH365" s="2"/>
      <c r="BI365" s="2"/>
      <c r="BJ365" s="2"/>
      <c r="BK365" s="2"/>
      <c r="BL365" s="2"/>
      <c r="BM365" s="2"/>
    </row>
    <row r="366" spans="2:65"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2"/>
      <c r="AT366" s="2"/>
      <c r="AU366" s="2"/>
      <c r="AV366" s="2"/>
      <c r="AW366" s="2"/>
      <c r="AX366" s="2"/>
      <c r="AY366" s="2"/>
      <c r="AZ366" s="2"/>
      <c r="BA366" s="2"/>
      <c r="BB366" s="2"/>
      <c r="BC366" s="2"/>
      <c r="BD366" s="2"/>
      <c r="BE366" s="2"/>
      <c r="BF366" s="2"/>
      <c r="BG366" s="2"/>
      <c r="BH366" s="2"/>
      <c r="BI366" s="2"/>
      <c r="BJ366" s="2"/>
      <c r="BK366" s="2"/>
      <c r="BL366" s="2"/>
      <c r="BM366" s="2"/>
    </row>
    <row r="367" spans="2:65"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2"/>
      <c r="AT367" s="2"/>
      <c r="AU367" s="2"/>
      <c r="AV367" s="2"/>
      <c r="AW367" s="2"/>
      <c r="AX367" s="2"/>
      <c r="AY367" s="2"/>
      <c r="AZ367" s="2"/>
      <c r="BA367" s="2"/>
      <c r="BB367" s="2"/>
      <c r="BC367" s="2"/>
      <c r="BD367" s="2"/>
      <c r="BE367" s="2"/>
      <c r="BF367" s="2"/>
      <c r="BG367" s="2"/>
      <c r="BH367" s="2"/>
      <c r="BI367" s="2"/>
      <c r="BJ367" s="2"/>
      <c r="BK367" s="2"/>
      <c r="BL367" s="2"/>
      <c r="BM367" s="2"/>
    </row>
    <row r="368" spans="2:65"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2"/>
      <c r="AT368" s="2"/>
      <c r="AU368" s="2"/>
      <c r="AV368" s="2"/>
      <c r="AW368" s="2"/>
      <c r="AX368" s="2"/>
      <c r="AY368" s="2"/>
      <c r="AZ368" s="2"/>
      <c r="BA368" s="2"/>
      <c r="BB368" s="2"/>
      <c r="BC368" s="2"/>
      <c r="BD368" s="2"/>
      <c r="BE368" s="2"/>
      <c r="BF368" s="2"/>
      <c r="BG368" s="2"/>
      <c r="BH368" s="2"/>
      <c r="BI368" s="2"/>
      <c r="BJ368" s="2"/>
      <c r="BK368" s="2"/>
      <c r="BL368" s="2"/>
      <c r="BM368" s="2"/>
    </row>
    <row r="369" spans="2:65"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2"/>
      <c r="AT369" s="2"/>
      <c r="AU369" s="2"/>
      <c r="AV369" s="2"/>
      <c r="AW369" s="2"/>
      <c r="AX369" s="2"/>
      <c r="AY369" s="2"/>
      <c r="AZ369" s="2"/>
      <c r="BA369" s="2"/>
      <c r="BB369" s="2"/>
      <c r="BC369" s="2"/>
      <c r="BD369" s="2"/>
      <c r="BE369" s="2"/>
      <c r="BF369" s="2"/>
      <c r="BG369" s="2"/>
      <c r="BH369" s="2"/>
      <c r="BI369" s="2"/>
      <c r="BJ369" s="2"/>
      <c r="BK369" s="2"/>
      <c r="BL369" s="2"/>
      <c r="BM369" s="2"/>
    </row>
    <row r="370" spans="2:65">
      <c r="B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2"/>
      <c r="AT370" s="2"/>
      <c r="AU370" s="2"/>
      <c r="AV370" s="2"/>
      <c r="AW370" s="2"/>
      <c r="AX370" s="2"/>
      <c r="AY370" s="2"/>
      <c r="AZ370" s="2"/>
      <c r="BA370" s="2"/>
      <c r="BB370" s="2"/>
      <c r="BC370" s="2"/>
      <c r="BD370" s="2"/>
      <c r="BE370" s="2"/>
      <c r="BF370" s="2"/>
      <c r="BG370" s="2"/>
      <c r="BH370" s="2"/>
      <c r="BI370" s="2"/>
      <c r="BJ370" s="2"/>
      <c r="BK370" s="2"/>
      <c r="BL370" s="2"/>
      <c r="BM370" s="2"/>
    </row>
    <row r="371" spans="2:65">
      <c r="B371" s="2"/>
      <c r="K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2"/>
      <c r="AT371" s="2"/>
      <c r="AU371" s="2"/>
      <c r="AV371" s="2"/>
      <c r="AW371" s="2"/>
      <c r="AX371" s="2"/>
      <c r="AY371" s="2"/>
      <c r="AZ371" s="2"/>
      <c r="BA371" s="2"/>
      <c r="BB371" s="2"/>
      <c r="BC371" s="2"/>
      <c r="BD371" s="2"/>
      <c r="BE371" s="2"/>
      <c r="BF371" s="2"/>
      <c r="BG371" s="2"/>
      <c r="BH371" s="2"/>
      <c r="BI371" s="2"/>
      <c r="BJ371" s="2"/>
      <c r="BK371" s="2"/>
      <c r="BL371" s="2"/>
      <c r="BM371" s="2"/>
    </row>
  </sheetData>
  <phoneticPr fontId="30" type="noConversion"/>
  <pageMargins left="0.31496062992125984" right="0.11811023622047245" top="0.55118110236220474" bottom="0.35433070866141736" header="0.31496062992125984" footer="0.31496062992125984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27"/>
  <sheetViews>
    <sheetView zoomScaleNormal="100" workbookViewId="0">
      <selection activeCell="B2" sqref="B2:O13"/>
    </sheetView>
  </sheetViews>
  <sheetFormatPr defaultRowHeight="15"/>
  <cols>
    <col min="2" max="2" width="5.140625" customWidth="1"/>
    <col min="3" max="3" width="39.5703125" customWidth="1"/>
    <col min="5" max="5" width="10.5703125" customWidth="1"/>
    <col min="6" max="6" width="11" customWidth="1"/>
    <col min="7" max="7" width="10.7109375" customWidth="1"/>
    <col min="11" max="11" width="1.42578125" customWidth="1"/>
    <col min="12" max="12" width="13" customWidth="1"/>
    <col min="13" max="13" width="13.7109375" customWidth="1"/>
    <col min="14" max="14" width="14.140625" customWidth="1"/>
    <col min="15" max="15" width="13.42578125" customWidth="1"/>
  </cols>
  <sheetData>
    <row r="2" spans="2:15" ht="18.75">
      <c r="B2" s="1"/>
      <c r="C2" s="80" t="s">
        <v>146</v>
      </c>
      <c r="E2" s="86" t="s">
        <v>149</v>
      </c>
      <c r="G2" s="84"/>
    </row>
    <row r="3" spans="2:15" ht="15.75">
      <c r="B3" s="1"/>
    </row>
    <row r="4" spans="2:15" ht="15.75">
      <c r="B4" s="1" t="s">
        <v>147</v>
      </c>
      <c r="G4" s="94"/>
    </row>
    <row r="5" spans="2:15">
      <c r="G5" s="81"/>
    </row>
    <row r="6" spans="2:15" ht="51">
      <c r="B6" s="3" t="s">
        <v>0</v>
      </c>
      <c r="C6" s="4" t="s">
        <v>1</v>
      </c>
      <c r="D6" s="5" t="s">
        <v>17</v>
      </c>
      <c r="E6" s="5" t="s">
        <v>2</v>
      </c>
      <c r="F6" s="5" t="s">
        <v>3</v>
      </c>
      <c r="G6" s="5" t="s">
        <v>4</v>
      </c>
      <c r="H6" s="5" t="s">
        <v>12</v>
      </c>
      <c r="I6" s="5" t="s">
        <v>13</v>
      </c>
      <c r="J6" s="5" t="s">
        <v>14</v>
      </c>
      <c r="L6" s="5" t="s">
        <v>136</v>
      </c>
      <c r="M6" s="5" t="s">
        <v>141</v>
      </c>
      <c r="N6" s="45" t="s">
        <v>137</v>
      </c>
      <c r="O6" s="45" t="s">
        <v>143</v>
      </c>
    </row>
    <row r="7" spans="2:15">
      <c r="B7" s="7" t="s">
        <v>5</v>
      </c>
      <c r="C7" s="7" t="s">
        <v>6</v>
      </c>
      <c r="D7" s="7" t="s">
        <v>7</v>
      </c>
      <c r="E7" s="7" t="s">
        <v>8</v>
      </c>
      <c r="F7" s="7" t="s">
        <v>9</v>
      </c>
      <c r="G7" s="7" t="s">
        <v>10</v>
      </c>
      <c r="H7" s="7" t="s">
        <v>45</v>
      </c>
      <c r="I7" s="7" t="s">
        <v>11</v>
      </c>
      <c r="J7" s="7" t="s">
        <v>15</v>
      </c>
      <c r="L7" s="20" t="s">
        <v>138</v>
      </c>
      <c r="M7" s="20" t="s">
        <v>139</v>
      </c>
      <c r="N7" s="31" t="s">
        <v>140</v>
      </c>
      <c r="O7" s="31" t="s">
        <v>142</v>
      </c>
    </row>
    <row r="8" spans="2:15" ht="20.25">
      <c r="B8" s="27"/>
      <c r="C8" s="10" t="s">
        <v>46</v>
      </c>
      <c r="D8" s="22"/>
      <c r="E8" s="29" t="s">
        <v>48</v>
      </c>
      <c r="F8" s="83">
        <f>L8+N8</f>
        <v>50</v>
      </c>
      <c r="G8" s="72"/>
      <c r="H8" s="40">
        <f>F8*G8</f>
        <v>0</v>
      </c>
      <c r="I8" s="40">
        <f>H8*23%</f>
        <v>0</v>
      </c>
      <c r="J8" s="40">
        <f>H8+I8</f>
        <v>0</v>
      </c>
      <c r="L8" s="104">
        <v>25</v>
      </c>
      <c r="M8" s="104">
        <f>L8*G8</f>
        <v>0</v>
      </c>
      <c r="N8" s="104">
        <v>25</v>
      </c>
      <c r="O8" s="104">
        <f>N8*G8</f>
        <v>0</v>
      </c>
    </row>
    <row r="9" spans="2:15" ht="30.75" customHeight="1">
      <c r="B9" s="27"/>
      <c r="C9" s="28" t="s">
        <v>47</v>
      </c>
      <c r="D9" s="12"/>
      <c r="E9" s="14" t="s">
        <v>49</v>
      </c>
      <c r="F9" s="83">
        <f t="shared" ref="F9" si="0">L9+N9</f>
        <v>2</v>
      </c>
      <c r="G9" s="70"/>
      <c r="H9" s="40">
        <f t="shared" ref="H9" si="1">F9*G9</f>
        <v>0</v>
      </c>
      <c r="I9" s="40">
        <f t="shared" ref="I9" si="2">H9*23%</f>
        <v>0</v>
      </c>
      <c r="J9" s="40">
        <f t="shared" ref="J9" si="3">H9+I9</f>
        <v>0</v>
      </c>
      <c r="L9" s="104">
        <v>1</v>
      </c>
      <c r="M9" s="104">
        <f t="shared" ref="M9" si="4">L9*G9</f>
        <v>0</v>
      </c>
      <c r="N9" s="104">
        <v>1</v>
      </c>
      <c r="O9" s="104">
        <f t="shared" ref="O9" si="5">N9*G9</f>
        <v>0</v>
      </c>
    </row>
    <row r="10" spans="2:15">
      <c r="B10" s="34"/>
      <c r="C10" s="34"/>
      <c r="D10" s="34"/>
      <c r="E10" s="34"/>
      <c r="F10" s="34"/>
      <c r="G10" s="41"/>
      <c r="H10" s="42"/>
      <c r="I10" s="42"/>
      <c r="J10" s="42"/>
    </row>
    <row r="11" spans="2:15" ht="15.75">
      <c r="B11" s="35"/>
      <c r="C11" s="35"/>
      <c r="D11" s="35"/>
      <c r="E11" s="35"/>
      <c r="F11" s="35"/>
      <c r="G11" s="124" t="s">
        <v>57</v>
      </c>
      <c r="H11" s="125">
        <f>SUM(H8:H9)</f>
        <v>0</v>
      </c>
      <c r="I11" s="126"/>
      <c r="J11" s="126"/>
      <c r="K11" s="127"/>
      <c r="L11" s="128" t="s">
        <v>53</v>
      </c>
      <c r="M11" s="126">
        <f>SUM(M8:M9)</f>
        <v>0</v>
      </c>
      <c r="N11" s="128" t="s">
        <v>53</v>
      </c>
      <c r="O11" s="126">
        <f>SUM(O8:O9)</f>
        <v>0</v>
      </c>
    </row>
    <row r="12" spans="2:15" ht="15.75">
      <c r="B12" s="35"/>
      <c r="C12" s="35"/>
      <c r="D12" s="35"/>
      <c r="E12" s="35"/>
      <c r="F12" s="35"/>
      <c r="G12" s="124" t="s">
        <v>54</v>
      </c>
      <c r="H12" s="126"/>
      <c r="I12" s="125">
        <f>SUM(I8:I9)</f>
        <v>0</v>
      </c>
      <c r="J12" s="126"/>
      <c r="K12" s="127"/>
      <c r="L12" s="128" t="s">
        <v>144</v>
      </c>
      <c r="M12" s="125">
        <f>M11*0.23</f>
        <v>0</v>
      </c>
      <c r="N12" s="128" t="s">
        <v>144</v>
      </c>
      <c r="O12" s="126">
        <f>O11*0.23</f>
        <v>0</v>
      </c>
    </row>
    <row r="13" spans="2:15" ht="15.75">
      <c r="B13" s="35"/>
      <c r="C13" s="35"/>
      <c r="D13" s="35"/>
      <c r="E13" s="35"/>
      <c r="F13" s="35"/>
      <c r="G13" s="124" t="s">
        <v>58</v>
      </c>
      <c r="H13" s="126"/>
      <c r="I13" s="126"/>
      <c r="J13" s="125">
        <f>SUM(J8:J9)</f>
        <v>0</v>
      </c>
      <c r="K13" s="127"/>
      <c r="L13" s="128" t="s">
        <v>55</v>
      </c>
      <c r="M13" s="125">
        <f>M11+M12</f>
        <v>0</v>
      </c>
      <c r="N13" s="128" t="s">
        <v>55</v>
      </c>
      <c r="O13" s="126">
        <f>O11+O12</f>
        <v>0</v>
      </c>
    </row>
    <row r="14" spans="2:15">
      <c r="B14" s="35"/>
      <c r="C14" s="35"/>
      <c r="D14" s="35"/>
      <c r="E14" s="35"/>
      <c r="F14" s="35"/>
      <c r="G14" s="35"/>
      <c r="H14" s="35"/>
      <c r="I14" s="35"/>
      <c r="J14" s="35"/>
    </row>
    <row r="15" spans="2:15">
      <c r="B15" s="35"/>
      <c r="C15" s="35"/>
      <c r="D15" s="35"/>
      <c r="E15" s="35"/>
      <c r="F15" s="35"/>
      <c r="G15" s="35"/>
      <c r="H15" s="35"/>
      <c r="I15" s="35"/>
      <c r="J15" s="35"/>
    </row>
    <row r="16" spans="2:15">
      <c r="B16" s="35"/>
      <c r="C16" s="35"/>
      <c r="D16" s="35"/>
      <c r="E16" s="35"/>
      <c r="F16" s="35"/>
      <c r="G16" s="35"/>
      <c r="H16" s="35"/>
      <c r="I16" s="35"/>
      <c r="J16" s="35"/>
    </row>
    <row r="17" spans="2:10">
      <c r="B17" s="35"/>
      <c r="C17" s="35"/>
      <c r="D17" s="35"/>
      <c r="E17" s="35"/>
      <c r="F17" s="35"/>
      <c r="G17" s="35"/>
      <c r="H17" s="35"/>
      <c r="I17" s="35"/>
      <c r="J17" s="35"/>
    </row>
    <row r="18" spans="2:10">
      <c r="B18" s="35"/>
      <c r="C18" s="35"/>
      <c r="D18" s="35"/>
      <c r="E18" s="35"/>
      <c r="F18" s="35"/>
      <c r="G18" s="35"/>
      <c r="H18" s="35"/>
      <c r="I18" s="35"/>
      <c r="J18" s="35"/>
    </row>
    <row r="19" spans="2:10">
      <c r="B19" s="35"/>
      <c r="C19" s="35"/>
      <c r="D19" s="35"/>
      <c r="E19" s="35"/>
      <c r="F19" s="35"/>
      <c r="G19" s="35"/>
      <c r="H19" s="35"/>
      <c r="I19" s="35"/>
      <c r="J19" s="35"/>
    </row>
    <row r="20" spans="2:10">
      <c r="B20" s="35"/>
      <c r="C20" s="35"/>
      <c r="D20" s="35"/>
      <c r="E20" s="35"/>
      <c r="F20" s="35"/>
      <c r="G20" s="35"/>
      <c r="H20" s="35"/>
      <c r="I20" s="35"/>
      <c r="J20" s="35"/>
    </row>
    <row r="21" spans="2:10">
      <c r="B21" s="35"/>
      <c r="C21" s="35"/>
      <c r="D21" s="35"/>
      <c r="E21" s="35"/>
      <c r="F21" s="35"/>
      <c r="G21" s="35"/>
      <c r="H21" s="35"/>
      <c r="I21" s="35"/>
      <c r="J21" s="35"/>
    </row>
    <row r="22" spans="2:10">
      <c r="B22" s="35"/>
      <c r="C22" s="35"/>
      <c r="D22" s="35"/>
      <c r="E22" s="35"/>
      <c r="F22" s="35"/>
      <c r="G22" s="35"/>
      <c r="H22" s="35"/>
      <c r="I22" s="35"/>
      <c r="J22" s="35"/>
    </row>
    <row r="23" spans="2:10">
      <c r="B23" s="35"/>
      <c r="C23" s="35"/>
      <c r="D23" s="35"/>
      <c r="E23" s="35"/>
      <c r="F23" s="35"/>
      <c r="G23" s="35"/>
      <c r="H23" s="35"/>
      <c r="I23" s="35"/>
      <c r="J23" s="35"/>
    </row>
    <row r="24" spans="2:10">
      <c r="B24" s="35"/>
      <c r="C24" s="35"/>
      <c r="D24" s="35"/>
      <c r="E24" s="35"/>
      <c r="F24" s="35"/>
      <c r="G24" s="35"/>
      <c r="H24" s="35"/>
      <c r="I24" s="35"/>
      <c r="J24" s="35"/>
    </row>
    <row r="25" spans="2:10">
      <c r="B25" s="35"/>
      <c r="C25" s="35"/>
      <c r="D25" s="35"/>
      <c r="E25" s="35"/>
      <c r="F25" s="35"/>
      <c r="G25" s="35"/>
      <c r="H25" s="35"/>
      <c r="I25" s="35"/>
      <c r="J25" s="35"/>
    </row>
    <row r="26" spans="2:10">
      <c r="B26" s="35"/>
      <c r="C26" s="35"/>
      <c r="D26" s="35"/>
      <c r="E26" s="35"/>
      <c r="F26" s="35"/>
      <c r="G26" s="35"/>
      <c r="H26" s="35"/>
      <c r="I26" s="35"/>
      <c r="J26" s="35"/>
    </row>
    <row r="27" spans="2:10">
      <c r="B27" s="35"/>
      <c r="C27" s="35"/>
      <c r="D27" s="35"/>
      <c r="E27" s="35"/>
      <c r="F27" s="35"/>
      <c r="G27" s="35"/>
      <c r="H27" s="35"/>
      <c r="I27" s="35"/>
      <c r="J27" s="35"/>
    </row>
  </sheetData>
  <pageMargins left="0.11811023622047245" right="0.11811023622047245" top="1.5354330708661419" bottom="0.74803149606299213" header="0.31496062992125984" footer="0.31496062992125984"/>
  <pageSetup paperSize="9" scale="8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21"/>
  <sheetViews>
    <sheetView tabSelected="1" topLeftCell="A3" zoomScale="90" zoomScaleNormal="90" workbookViewId="0">
      <selection activeCell="C27" sqref="C27"/>
    </sheetView>
  </sheetViews>
  <sheetFormatPr defaultRowHeight="15"/>
  <cols>
    <col min="3" max="3" width="49.28515625" customWidth="1"/>
    <col min="5" max="5" width="12.85546875" customWidth="1"/>
    <col min="6" max="6" width="11.28515625" customWidth="1"/>
    <col min="11" max="11" width="2.28515625" customWidth="1"/>
    <col min="12" max="12" width="13.7109375" customWidth="1"/>
    <col min="13" max="14" width="13.42578125" customWidth="1"/>
    <col min="15" max="15" width="13" customWidth="1"/>
  </cols>
  <sheetData>
    <row r="2" spans="1:15" ht="18.75">
      <c r="B2" s="80" t="s">
        <v>145</v>
      </c>
      <c r="D2" s="86" t="s">
        <v>155</v>
      </c>
      <c r="F2" s="86"/>
    </row>
    <row r="3" spans="1:15" ht="15.75">
      <c r="B3" s="1"/>
      <c r="F3" s="86"/>
    </row>
    <row r="4" spans="1:15" ht="15.75">
      <c r="B4" s="1" t="s">
        <v>148</v>
      </c>
      <c r="F4" s="86"/>
    </row>
    <row r="5" spans="1:15">
      <c r="F5" s="81"/>
    </row>
    <row r="6" spans="1:15" ht="51">
      <c r="A6" s="38" t="s">
        <v>0</v>
      </c>
      <c r="B6" s="3" t="s">
        <v>66</v>
      </c>
      <c r="C6" s="4" t="s">
        <v>1</v>
      </c>
      <c r="D6" s="5" t="s">
        <v>17</v>
      </c>
      <c r="E6" s="5" t="s">
        <v>2</v>
      </c>
      <c r="F6" s="5" t="s">
        <v>3</v>
      </c>
      <c r="G6" s="5" t="s">
        <v>4</v>
      </c>
      <c r="H6" s="5" t="s">
        <v>12</v>
      </c>
      <c r="I6" s="5" t="s">
        <v>13</v>
      </c>
      <c r="J6" s="5" t="s">
        <v>14</v>
      </c>
      <c r="L6" s="5" t="s">
        <v>136</v>
      </c>
      <c r="M6" s="5" t="s">
        <v>141</v>
      </c>
      <c r="N6" s="45" t="s">
        <v>137</v>
      </c>
      <c r="O6" s="45" t="s">
        <v>143</v>
      </c>
    </row>
    <row r="7" spans="1:15">
      <c r="A7" s="39" t="s">
        <v>5</v>
      </c>
      <c r="B7" s="7" t="s">
        <v>6</v>
      </c>
      <c r="C7" s="7" t="s">
        <v>7</v>
      </c>
      <c r="D7" s="7" t="s">
        <v>8</v>
      </c>
      <c r="E7" s="7" t="s">
        <v>9</v>
      </c>
      <c r="F7" s="7" t="s">
        <v>10</v>
      </c>
      <c r="G7" s="7" t="s">
        <v>67</v>
      </c>
      <c r="H7" s="7" t="s">
        <v>68</v>
      </c>
      <c r="I7" s="7" t="s">
        <v>69</v>
      </c>
      <c r="J7" s="7" t="s">
        <v>70</v>
      </c>
      <c r="L7" s="20" t="s">
        <v>138</v>
      </c>
      <c r="M7" s="20" t="s">
        <v>139</v>
      </c>
      <c r="N7" s="31" t="s">
        <v>140</v>
      </c>
      <c r="O7" s="31" t="s">
        <v>142</v>
      </c>
    </row>
    <row r="8" spans="1:15" ht="20.25">
      <c r="A8" s="36"/>
      <c r="B8" s="95" t="s">
        <v>59</v>
      </c>
      <c r="C8" s="44" t="s">
        <v>116</v>
      </c>
      <c r="D8" s="12" t="s">
        <v>60</v>
      </c>
      <c r="E8" s="12" t="s">
        <v>61</v>
      </c>
      <c r="F8" s="87">
        <f t="shared" ref="F8:F17" si="0">L8+N8</f>
        <v>8</v>
      </c>
      <c r="G8" s="37"/>
      <c r="H8" s="40">
        <f>F8*G8</f>
        <v>0</v>
      </c>
      <c r="I8" s="40">
        <f t="shared" ref="I8:I17" si="1">H8*23%</f>
        <v>0</v>
      </c>
      <c r="J8" s="40">
        <f t="shared" ref="J8:J17" si="2">H8+I8</f>
        <v>0</v>
      </c>
      <c r="L8" s="104">
        <v>4</v>
      </c>
      <c r="M8" s="104">
        <f t="shared" ref="M8:M17" si="3">L8*G8</f>
        <v>0</v>
      </c>
      <c r="N8" s="104">
        <v>4</v>
      </c>
      <c r="O8" s="104">
        <f t="shared" ref="O8:O17" si="4">N8*G8</f>
        <v>0</v>
      </c>
    </row>
    <row r="9" spans="1:15" ht="20.25">
      <c r="A9" s="36"/>
      <c r="B9" s="43" t="s">
        <v>65</v>
      </c>
      <c r="C9" s="44" t="s">
        <v>116</v>
      </c>
      <c r="D9" s="12" t="s">
        <v>60</v>
      </c>
      <c r="E9" s="12" t="s">
        <v>61</v>
      </c>
      <c r="F9" s="87">
        <f t="shared" si="0"/>
        <v>2</v>
      </c>
      <c r="G9" s="37"/>
      <c r="H9" s="40">
        <f t="shared" ref="H9:H17" si="5">F9*G9</f>
        <v>0</v>
      </c>
      <c r="I9" s="40">
        <f t="shared" si="1"/>
        <v>0</v>
      </c>
      <c r="J9" s="40">
        <f t="shared" si="2"/>
        <v>0</v>
      </c>
      <c r="L9" s="104">
        <v>1</v>
      </c>
      <c r="M9" s="104">
        <f t="shared" si="3"/>
        <v>0</v>
      </c>
      <c r="N9" s="104">
        <v>1</v>
      </c>
      <c r="O9" s="104">
        <f t="shared" si="4"/>
        <v>0</v>
      </c>
    </row>
    <row r="10" spans="1:15" ht="20.25">
      <c r="A10" s="36"/>
      <c r="B10" s="43" t="s">
        <v>133</v>
      </c>
      <c r="C10" s="44" t="s">
        <v>117</v>
      </c>
      <c r="D10" s="12" t="s">
        <v>60</v>
      </c>
      <c r="E10" s="12" t="s">
        <v>61</v>
      </c>
      <c r="F10" s="87">
        <f t="shared" si="0"/>
        <v>8</v>
      </c>
      <c r="G10" s="37"/>
      <c r="H10" s="40">
        <f t="shared" si="5"/>
        <v>0</v>
      </c>
      <c r="I10" s="40">
        <f t="shared" si="1"/>
        <v>0</v>
      </c>
      <c r="J10" s="40">
        <f t="shared" si="2"/>
        <v>0</v>
      </c>
      <c r="L10" s="104">
        <v>4</v>
      </c>
      <c r="M10" s="104">
        <f t="shared" si="3"/>
        <v>0</v>
      </c>
      <c r="N10" s="104">
        <v>4</v>
      </c>
      <c r="O10" s="104">
        <f t="shared" si="4"/>
        <v>0</v>
      </c>
    </row>
    <row r="11" spans="1:15" ht="20.25">
      <c r="A11" s="36"/>
      <c r="B11" s="43" t="s">
        <v>65</v>
      </c>
      <c r="C11" s="44" t="s">
        <v>117</v>
      </c>
      <c r="D11" s="12" t="s">
        <v>60</v>
      </c>
      <c r="E11" s="12" t="s">
        <v>118</v>
      </c>
      <c r="F11" s="87">
        <f t="shared" si="0"/>
        <v>2</v>
      </c>
      <c r="G11" s="37"/>
      <c r="H11" s="40">
        <f t="shared" si="5"/>
        <v>0</v>
      </c>
      <c r="I11" s="40">
        <f t="shared" si="1"/>
        <v>0</v>
      </c>
      <c r="J11" s="40">
        <f t="shared" si="2"/>
        <v>0</v>
      </c>
      <c r="L11" s="104">
        <v>1</v>
      </c>
      <c r="M11" s="104">
        <f t="shared" si="3"/>
        <v>0</v>
      </c>
      <c r="N11" s="104">
        <v>1</v>
      </c>
      <c r="O11" s="104">
        <f t="shared" si="4"/>
        <v>0</v>
      </c>
    </row>
    <row r="12" spans="1:15" ht="20.25">
      <c r="A12" s="36"/>
      <c r="B12" s="43" t="s">
        <v>65</v>
      </c>
      <c r="C12" s="44" t="s">
        <v>119</v>
      </c>
      <c r="D12" s="12" t="s">
        <v>60</v>
      </c>
      <c r="E12" s="12" t="s">
        <v>61</v>
      </c>
      <c r="F12" s="87">
        <f t="shared" si="0"/>
        <v>2</v>
      </c>
      <c r="G12" s="37"/>
      <c r="H12" s="40">
        <f t="shared" si="5"/>
        <v>0</v>
      </c>
      <c r="I12" s="40">
        <f t="shared" si="1"/>
        <v>0</v>
      </c>
      <c r="J12" s="40">
        <f t="shared" si="2"/>
        <v>0</v>
      </c>
      <c r="L12" s="104">
        <v>1</v>
      </c>
      <c r="M12" s="104">
        <f t="shared" si="3"/>
        <v>0</v>
      </c>
      <c r="N12" s="104">
        <v>1</v>
      </c>
      <c r="O12" s="104">
        <f t="shared" si="4"/>
        <v>0</v>
      </c>
    </row>
    <row r="13" spans="1:15" ht="20.25">
      <c r="A13" s="36"/>
      <c r="B13" s="95" t="s">
        <v>59</v>
      </c>
      <c r="C13" s="44" t="s">
        <v>119</v>
      </c>
      <c r="D13" s="12" t="s">
        <v>60</v>
      </c>
      <c r="E13" s="12" t="s">
        <v>61</v>
      </c>
      <c r="F13" s="87">
        <f t="shared" si="0"/>
        <v>8</v>
      </c>
      <c r="G13" s="37"/>
      <c r="H13" s="40">
        <f t="shared" si="5"/>
        <v>0</v>
      </c>
      <c r="I13" s="40">
        <f t="shared" si="1"/>
        <v>0</v>
      </c>
      <c r="J13" s="40">
        <f t="shared" si="2"/>
        <v>0</v>
      </c>
      <c r="L13" s="104">
        <v>4</v>
      </c>
      <c r="M13" s="104">
        <f t="shared" si="3"/>
        <v>0</v>
      </c>
      <c r="N13" s="104">
        <v>4</v>
      </c>
      <c r="O13" s="104">
        <f t="shared" si="4"/>
        <v>0</v>
      </c>
    </row>
    <row r="14" spans="1:15" ht="20.25">
      <c r="A14" s="36"/>
      <c r="B14" s="85" t="s">
        <v>65</v>
      </c>
      <c r="C14" s="44" t="s">
        <v>134</v>
      </c>
      <c r="D14" s="12" t="s">
        <v>60</v>
      </c>
      <c r="E14" s="12" t="s">
        <v>61</v>
      </c>
      <c r="F14" s="87">
        <f t="shared" si="0"/>
        <v>2</v>
      </c>
      <c r="G14" s="37"/>
      <c r="H14" s="40">
        <f t="shared" si="5"/>
        <v>0</v>
      </c>
      <c r="I14" s="40">
        <f t="shared" si="1"/>
        <v>0</v>
      </c>
      <c r="J14" s="40">
        <f t="shared" si="2"/>
        <v>0</v>
      </c>
      <c r="L14" s="104">
        <v>1</v>
      </c>
      <c r="M14" s="104">
        <f t="shared" si="3"/>
        <v>0</v>
      </c>
      <c r="N14" s="104">
        <v>1</v>
      </c>
      <c r="O14" s="104">
        <f t="shared" si="4"/>
        <v>0</v>
      </c>
    </row>
    <row r="15" spans="1:15" ht="20.25">
      <c r="A15" s="36"/>
      <c r="B15" s="85" t="s">
        <v>65</v>
      </c>
      <c r="C15" s="44" t="s">
        <v>134</v>
      </c>
      <c r="D15" s="12" t="s">
        <v>60</v>
      </c>
      <c r="E15" s="12" t="s">
        <v>62</v>
      </c>
      <c r="F15" s="87">
        <f t="shared" si="0"/>
        <v>2</v>
      </c>
      <c r="G15" s="37"/>
      <c r="H15" s="40">
        <f t="shared" si="5"/>
        <v>0</v>
      </c>
      <c r="I15" s="40">
        <f t="shared" si="1"/>
        <v>0</v>
      </c>
      <c r="J15" s="40">
        <f t="shared" si="2"/>
        <v>0</v>
      </c>
      <c r="L15" s="104">
        <v>1</v>
      </c>
      <c r="M15" s="104">
        <f t="shared" si="3"/>
        <v>0</v>
      </c>
      <c r="N15" s="104">
        <v>1</v>
      </c>
      <c r="O15" s="104">
        <f t="shared" si="4"/>
        <v>0</v>
      </c>
    </row>
    <row r="16" spans="1:15" ht="20.25">
      <c r="A16" s="36"/>
      <c r="B16" s="85" t="s">
        <v>65</v>
      </c>
      <c r="C16" s="44" t="s">
        <v>134</v>
      </c>
      <c r="D16" s="12" t="s">
        <v>60</v>
      </c>
      <c r="E16" s="12" t="s">
        <v>63</v>
      </c>
      <c r="F16" s="87">
        <f t="shared" si="0"/>
        <v>2</v>
      </c>
      <c r="G16" s="37"/>
      <c r="H16" s="40">
        <f t="shared" si="5"/>
        <v>0</v>
      </c>
      <c r="I16" s="40">
        <f t="shared" si="1"/>
        <v>0</v>
      </c>
      <c r="J16" s="40">
        <f t="shared" si="2"/>
        <v>0</v>
      </c>
      <c r="L16" s="104">
        <v>1</v>
      </c>
      <c r="M16" s="104">
        <f t="shared" si="3"/>
        <v>0</v>
      </c>
      <c r="N16" s="104">
        <v>1</v>
      </c>
      <c r="O16" s="104">
        <f t="shared" si="4"/>
        <v>0</v>
      </c>
    </row>
    <row r="17" spans="1:15" ht="20.25">
      <c r="A17" s="36"/>
      <c r="B17" s="85" t="s">
        <v>65</v>
      </c>
      <c r="C17" s="44" t="s">
        <v>134</v>
      </c>
      <c r="D17" s="12" t="s">
        <v>60</v>
      </c>
      <c r="E17" s="12" t="s">
        <v>64</v>
      </c>
      <c r="F17" s="87">
        <f t="shared" si="0"/>
        <v>2</v>
      </c>
      <c r="G17" s="37"/>
      <c r="H17" s="40">
        <f t="shared" si="5"/>
        <v>0</v>
      </c>
      <c r="I17" s="40">
        <f t="shared" si="1"/>
        <v>0</v>
      </c>
      <c r="J17" s="40">
        <f t="shared" si="2"/>
        <v>0</v>
      </c>
      <c r="L17" s="104">
        <v>1</v>
      </c>
      <c r="M17" s="104">
        <f t="shared" si="3"/>
        <v>0</v>
      </c>
      <c r="N17" s="104">
        <v>1</v>
      </c>
      <c r="O17" s="104">
        <f t="shared" si="4"/>
        <v>0</v>
      </c>
    </row>
    <row r="18" spans="1:15" ht="32.25" customHeight="1">
      <c r="A18" s="10"/>
      <c r="B18" s="10"/>
      <c r="C18" s="77" t="s">
        <v>120</v>
      </c>
      <c r="D18" s="8" t="s">
        <v>26</v>
      </c>
      <c r="E18" s="22"/>
      <c r="F18" s="87">
        <f t="shared" ref="F18" si="6">L18+N18</f>
        <v>2</v>
      </c>
      <c r="G18" s="37"/>
      <c r="H18" s="40">
        <f t="shared" ref="H18" si="7">F18*G18</f>
        <v>0</v>
      </c>
      <c r="I18" s="40">
        <f t="shared" ref="I18" si="8">H18*23%</f>
        <v>0</v>
      </c>
      <c r="J18" s="40">
        <f t="shared" ref="J18" si="9">H18+I18</f>
        <v>0</v>
      </c>
      <c r="L18" s="104">
        <v>1</v>
      </c>
      <c r="M18" s="104">
        <f t="shared" ref="M18" si="10">L18*G18</f>
        <v>0</v>
      </c>
      <c r="N18" s="104">
        <v>1</v>
      </c>
      <c r="O18" s="104">
        <f t="shared" ref="O18" si="11">N18*G18</f>
        <v>0</v>
      </c>
    </row>
    <row r="19" spans="1:15" ht="15.75">
      <c r="G19" s="129" t="s">
        <v>57</v>
      </c>
      <c r="H19" s="125">
        <f>SUM(H8:H18)</f>
        <v>0</v>
      </c>
      <c r="I19" s="126"/>
      <c r="J19" s="126"/>
      <c r="K19" s="127"/>
      <c r="L19" s="128" t="s">
        <v>53</v>
      </c>
      <c r="M19" s="126">
        <f>SUM(M8:M18)</f>
        <v>0</v>
      </c>
      <c r="N19" s="128" t="s">
        <v>53</v>
      </c>
      <c r="O19" s="126">
        <f>SUM(O8:O18)</f>
        <v>0</v>
      </c>
    </row>
    <row r="20" spans="1:15" ht="15.75">
      <c r="G20" s="129" t="s">
        <v>54</v>
      </c>
      <c r="H20" s="126"/>
      <c r="I20" s="125">
        <f>SUM(I8:I18)</f>
        <v>0</v>
      </c>
      <c r="J20" s="126"/>
      <c r="K20" s="127"/>
      <c r="L20" s="128" t="s">
        <v>144</v>
      </c>
      <c r="M20" s="125">
        <f>M19*0.23</f>
        <v>0</v>
      </c>
      <c r="N20" s="128" t="s">
        <v>144</v>
      </c>
      <c r="O20" s="126">
        <f>O19*0.23</f>
        <v>0</v>
      </c>
    </row>
    <row r="21" spans="1:15" ht="15.75">
      <c r="G21" s="129" t="s">
        <v>58</v>
      </c>
      <c r="H21" s="126"/>
      <c r="I21" s="126"/>
      <c r="J21" s="125">
        <f>SUM(J8:J18)</f>
        <v>0</v>
      </c>
      <c r="K21" s="127"/>
      <c r="L21" s="128" t="s">
        <v>55</v>
      </c>
      <c r="M21" s="125">
        <f>M19+M20</f>
        <v>0</v>
      </c>
      <c r="N21" s="128" t="s">
        <v>55</v>
      </c>
      <c r="O21" s="126">
        <f>O19+O20</f>
        <v>0</v>
      </c>
    </row>
  </sheetData>
  <pageMargins left="1.1023622047244095" right="0.31496062992125984" top="1.7322834645669292" bottom="0.15748031496062992" header="0.31496062992125984" footer="0.31496062992125984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3</vt:i4>
      </vt:variant>
    </vt:vector>
  </HeadingPairs>
  <TitlesOfParts>
    <vt:vector size="6" baseType="lpstr">
      <vt:lpstr>art.papiernicze</vt:lpstr>
      <vt:lpstr>papier ksero</vt:lpstr>
      <vt:lpstr>tonery</vt:lpstr>
      <vt:lpstr>art.papiernicze!Obszar_wydruku</vt:lpstr>
      <vt:lpstr>'papier ksero'!Obszar_wydruku</vt:lpstr>
      <vt:lpstr>tonery!Obszar_wydruku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2023-05-16T07:51:48Z</dcterms:modified>
</cp:coreProperties>
</file>