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art.papiernicze!$C$1:$K$40</definedName>
    <definedName name="_xlnm.Print_Area" localSheetId="1">'papier ksero'!$B$2:$J$13</definedName>
    <definedName name="_xlnm.Print_Area" localSheetId="2">tonery!$B$2:$K$16</definedName>
  </definedNames>
  <calcPr calcId="152511"/>
</workbook>
</file>

<file path=xl/calcChain.xml><?xml version="1.0" encoding="utf-8"?>
<calcChain xmlns="http://schemas.openxmlformats.org/spreadsheetml/2006/main">
  <c r="H13" i="3" l="1"/>
  <c r="I13" i="3" l="1"/>
  <c r="J13" i="3" s="1"/>
  <c r="H9" i="2" l="1"/>
  <c r="I9" i="2" s="1"/>
  <c r="J9" i="2" l="1"/>
  <c r="H13" i="1" l="1"/>
  <c r="I13" i="1" s="1"/>
  <c r="J13" i="1" l="1"/>
  <c r="H34" i="1" l="1"/>
  <c r="I34" i="1" l="1"/>
  <c r="J34" i="1" s="1"/>
  <c r="H30" i="1" l="1"/>
  <c r="I30" i="1" s="1"/>
  <c r="J30" i="1" l="1"/>
  <c r="H9" i="3" l="1"/>
  <c r="I9" i="3" s="1"/>
  <c r="J9" i="3" s="1"/>
  <c r="H8" i="3" l="1"/>
  <c r="H10" i="3"/>
  <c r="H11" i="3"/>
  <c r="H12" i="3"/>
  <c r="I12" i="3" s="1"/>
  <c r="I11" i="3" l="1"/>
  <c r="J11" i="3" s="1"/>
  <c r="J12" i="3"/>
  <c r="I10" i="3"/>
  <c r="J10" i="3" s="1"/>
  <c r="I8" i="3"/>
  <c r="J8" i="3" s="1"/>
  <c r="H14" i="3"/>
  <c r="H8" i="2"/>
  <c r="H11" i="2" l="1"/>
  <c r="I15" i="3"/>
  <c r="J16" i="3"/>
  <c r="I8" i="2"/>
  <c r="I12" i="2" l="1"/>
  <c r="J8" i="2"/>
  <c r="J13" i="2" s="1"/>
  <c r="H36" i="1" l="1"/>
  <c r="H32" i="1"/>
  <c r="H28" i="1"/>
  <c r="I28" i="1" s="1"/>
  <c r="J28" i="1" s="1"/>
  <c r="H27" i="1"/>
  <c r="I27" i="1" s="1"/>
  <c r="J27" i="1" s="1"/>
  <c r="H25" i="1"/>
  <c r="H23" i="1"/>
  <c r="I23" i="1" s="1"/>
  <c r="J23" i="1" s="1"/>
  <c r="H22" i="1"/>
  <c r="I22" i="1" s="1"/>
  <c r="J22" i="1" s="1"/>
  <c r="H21" i="1"/>
  <c r="I21" i="1" s="1"/>
  <c r="J21" i="1" s="1"/>
  <c r="H20" i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2" i="1"/>
  <c r="H11" i="1"/>
  <c r="I11" i="1" s="1"/>
  <c r="J11" i="1" s="1"/>
  <c r="H9" i="1"/>
  <c r="H8" i="1"/>
  <c r="I12" i="1" l="1"/>
  <c r="J12" i="1" s="1"/>
  <c r="I25" i="1"/>
  <c r="J25" i="1" s="1"/>
  <c r="I32" i="1"/>
  <c r="J32" i="1" s="1"/>
  <c r="I36" i="1"/>
  <c r="J36" i="1" s="1"/>
  <c r="I20" i="1"/>
  <c r="J20" i="1" s="1"/>
  <c r="I9" i="1"/>
  <c r="J9" i="1" s="1"/>
  <c r="I8" i="1"/>
  <c r="J8" i="1" s="1"/>
  <c r="H38" i="1"/>
  <c r="I39" i="1" l="1"/>
  <c r="J40" i="1"/>
</calcChain>
</file>

<file path=xl/sharedStrings.xml><?xml version="1.0" encoding="utf-8"?>
<sst xmlns="http://schemas.openxmlformats.org/spreadsheetml/2006/main" count="153" uniqueCount="83">
  <si>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</si>
  <si>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</si>
  <si>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</si>
  <si>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</si>
  <si>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</si>
  <si>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</si>
  <si>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</si>
  <si>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</si>
  <si>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</si>
  <si>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</si>
  <si>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</si>
  <si>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</si>
  <si>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</si>
  <si>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</si>
  <si>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</si>
  <si>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</si>
  <si>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</si>
  <si>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</si>
  <si>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</si>
  <si>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</si>
  <si>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25 szt./op.</t>
  </si>
  <si>
    <t>100 szt./op.</t>
  </si>
  <si>
    <t>bloczek</t>
  </si>
  <si>
    <t>20 arkuszy/op.</t>
  </si>
  <si>
    <t>50 arkuszy/op.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</si>
  <si>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</si>
  <si>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</si>
  <si>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A4 - 120g/m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kolorowy</t>
    </r>
  </si>
  <si>
    <t>500 arkuszy/ryza</t>
  </si>
  <si>
    <t>250 arkuszy/ryza</t>
  </si>
  <si>
    <t>Koperta A4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</si>
  <si>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</si>
  <si>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</si>
  <si>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</si>
  <si>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</si>
  <si>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</si>
  <si>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</si>
  <si>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</si>
  <si>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</si>
  <si>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</si>
  <si>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</si>
  <si>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</si>
  <si>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kolor</t>
  </si>
  <si>
    <t>oryginał</t>
  </si>
  <si>
    <t>Toner do drukarki OKI B411 dn</t>
  </si>
  <si>
    <t xml:space="preserve">Toner do drukarki HP Laser Jet Pro 200 </t>
  </si>
  <si>
    <t>rodzaj</t>
  </si>
  <si>
    <t>07.</t>
  </si>
  <si>
    <t>08.=06*07</t>
  </si>
  <si>
    <t>09.</t>
  </si>
  <si>
    <t>10.=08+09</t>
  </si>
  <si>
    <t>Toner do kserokopiarki image RUNNER 2520</t>
  </si>
  <si>
    <t>Dziennik żywieniowy przedszkola A4</t>
  </si>
  <si>
    <t>20 kartek dwustronnie</t>
  </si>
  <si>
    <t>BIGO</t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</si>
  <si>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</si>
  <si>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</si>
  <si>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</si>
  <si>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</si>
  <si>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</si>
  <si>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</si>
  <si>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</si>
  <si>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 xml:space="preserve">Koperty samoklejące białe C3 </t>
    </r>
    <r>
      <rPr>
        <sz val="8"/>
        <rFont val="Times New Roman"/>
        <family val="1"/>
        <charset val="238"/>
      </rPr>
      <t>324*458 mm</t>
    </r>
  </si>
  <si>
    <r>
      <rPr>
        <b/>
        <u/>
        <sz val="10"/>
        <rFont val="Times New Roman"/>
        <family val="1"/>
        <charset val="238"/>
      </rPr>
      <t>Koperty ochronne</t>
    </r>
    <r>
      <rPr>
        <b/>
        <sz val="10"/>
        <rFont val="Times New Roman"/>
        <family val="1"/>
        <charset val="238"/>
      </rPr>
      <t xml:space="preserve"> z folią bąbelkową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220*330mm</t>
    </r>
  </si>
  <si>
    <r>
      <t xml:space="preserve">Mechanizmy skoroszytowe </t>
    </r>
    <r>
      <rPr>
        <sz val="10"/>
        <rFont val="Times New Roman"/>
        <family val="1"/>
        <charset val="238"/>
      </rPr>
      <t>/ wąsy kolorowe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</si>
  <si>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</si>
  <si>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pełny oczkowy 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</si>
  <si>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oczkowy 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</si>
  <si>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</si>
  <si>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t>kieltech</t>
  </si>
  <si>
    <t xml:space="preserve">czarny </t>
  </si>
  <si>
    <t>PENTEL MW85</t>
  </si>
  <si>
    <t>durable</t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</si>
  <si>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</si>
  <si>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kartonu, z mocną gumką wzdłuż dłuższego boku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</si>
  <si>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na haczyki 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, z mocną gumką wzdłuż dłuższego boku zapinaną na haczyki 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</si>
  <si>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żółte/pastel 75*75*400 kartek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</si>
  <si>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</si>
  <si>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t>Toner Laser Jet M 304 a</t>
  </si>
  <si>
    <t>Załącznik nr 1 - Zespół Szkolno - Przedszkolny w Rudziczce</t>
  </si>
  <si>
    <t>CZĘŚĆ I - artykuły biurowe i papiernicze - 6 m-cy w roku 2023</t>
  </si>
  <si>
    <t>CZEŚĆ II - papier kserograficzny - 6 m-cy w roku 2023</t>
  </si>
  <si>
    <t>CZĘŚĆ III - tonery i tusze - 6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</si>
</sst>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9" fontId="2" fillId="0" borderId="0" xfId="0" applyNumberFormat="1" applyFont="1"/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right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7" fillId="0" borderId="1" xfId="0" applyFont="1" applyBorder="1"/>
    <xf numFmtId="0" fontId="7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17" fillId="2" borderId="1" xfId="0" applyFont="1" applyFill="1" applyBorder="1"/>
    <xf numFmtId="2" fontId="17" fillId="0" borderId="1" xfId="0" applyNumberFormat="1" applyFont="1" applyBorder="1" applyAlignment="1">
      <alignment horizontal="center" wrapText="1"/>
    </xf>
    <xf numFmtId="0" fontId="14" fillId="0" borderId="1" xfId="0" applyFont="1" applyBorder="1"/>
    <xf numFmtId="0" fontId="14" fillId="4" borderId="0" xfId="0" applyFont="1" applyFill="1"/>
    <xf numFmtId="0" fontId="14" fillId="0" borderId="0" xfId="0" applyFont="1"/>
    <xf numFmtId="0" fontId="21" fillId="0" borderId="0" xfId="0" applyFont="1"/>
    <xf numFmtId="0" fontId="22" fillId="0" borderId="0" xfId="0" applyFont="1"/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0" xfId="0" applyFont="1"/>
    <xf numFmtId="0" fontId="1" fillId="0" borderId="1" xfId="0" applyFont="1" applyBorder="1" applyAlignment="1">
      <alignment horizontal="right"/>
    </xf>
    <xf numFmtId="0" fontId="25" fillId="0" borderId="0" xfId="0" applyFont="1"/>
    <xf numFmtId="0" fontId="2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0" borderId="2" xfId="0" applyFont="1" applyBorder="1"/>
    <xf numFmtId="0" fontId="8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29"/>
  <sheetViews>
    <sheetView zoomScaleNormal="100" workbookViewId="0">
      <selection activeCell="C2" sqref="C2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62" t="s">
        <v>79</v>
      </c>
      <c r="H2" s="62"/>
    </row>
    <row r="3" spans="2:61" ht="18.75">
      <c r="B3" s="1"/>
      <c r="C3" s="62"/>
    </row>
    <row r="4" spans="2:61">
      <c r="C4" s="76" t="s">
        <v>80</v>
      </c>
      <c r="G4" s="63"/>
    </row>
    <row r="5" spans="2:61">
      <c r="G5" s="63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33</v>
      </c>
      <c r="J6" s="5" t="s">
        <v>14</v>
      </c>
      <c r="K6" s="3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25</v>
      </c>
      <c r="I7" s="7" t="s">
        <v>11</v>
      </c>
      <c r="J7" s="7" t="s">
        <v>35</v>
      </c>
      <c r="K7" s="3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5" customHeight="1">
      <c r="B8" s="8" t="s">
        <v>5</v>
      </c>
      <c r="C8" s="47" t="s">
        <v>56</v>
      </c>
      <c r="D8" s="5"/>
      <c r="E8" s="3" t="s">
        <v>16</v>
      </c>
      <c r="F8" s="64">
        <v>5</v>
      </c>
      <c r="G8" s="53"/>
      <c r="H8" s="9">
        <f>F8*G8</f>
        <v>0</v>
      </c>
      <c r="I8" s="24">
        <f>H8*23%</f>
        <v>0</v>
      </c>
      <c r="J8" s="24">
        <f>H8+I8</f>
        <v>0</v>
      </c>
      <c r="K8" s="3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104.25" customHeight="1">
      <c r="B9" s="8" t="s">
        <v>6</v>
      </c>
      <c r="C9" s="47" t="s">
        <v>55</v>
      </c>
      <c r="D9" s="5"/>
      <c r="E9" s="3" t="s">
        <v>16</v>
      </c>
      <c r="F9" s="64">
        <v>5</v>
      </c>
      <c r="G9" s="53"/>
      <c r="H9" s="9">
        <f>F9*G9</f>
        <v>0</v>
      </c>
      <c r="I9" s="24">
        <f>H9*23%</f>
        <v>0</v>
      </c>
      <c r="J9" s="24">
        <f>H9+I9</f>
        <v>0</v>
      </c>
      <c r="K9" s="3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7.5" customHeight="1">
      <c r="B10" s="13"/>
      <c r="C10" s="40"/>
      <c r="D10" s="15"/>
      <c r="E10" s="15"/>
      <c r="F10" s="78"/>
      <c r="G10" s="51"/>
      <c r="H10" s="15"/>
      <c r="I10" s="14"/>
      <c r="J10" s="14"/>
      <c r="K10" s="3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18.75">
      <c r="B11" s="8"/>
      <c r="C11" s="44" t="s">
        <v>64</v>
      </c>
      <c r="D11" s="6" t="s">
        <v>72</v>
      </c>
      <c r="E11" s="3" t="s">
        <v>20</v>
      </c>
      <c r="F11" s="64">
        <v>10</v>
      </c>
      <c r="G11" s="54"/>
      <c r="H11" s="9">
        <f t="shared" ref="H11:H18" si="0">F11*G11</f>
        <v>0</v>
      </c>
      <c r="I11" s="6">
        <f t="shared" ref="I11:I18" si="1">H11*23%</f>
        <v>0</v>
      </c>
      <c r="J11" s="6">
        <f t="shared" ref="J11:J18" si="2">H11+I11</f>
        <v>0</v>
      </c>
      <c r="K11" s="3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39">
      <c r="B12" s="8"/>
      <c r="C12" s="48" t="s">
        <v>65</v>
      </c>
      <c r="D12" s="6" t="s">
        <v>54</v>
      </c>
      <c r="E12" s="3" t="s">
        <v>19</v>
      </c>
      <c r="F12" s="64">
        <v>10</v>
      </c>
      <c r="G12" s="54"/>
      <c r="H12" s="9">
        <f t="shared" si="0"/>
        <v>0</v>
      </c>
      <c r="I12" s="24">
        <f t="shared" si="1"/>
        <v>0</v>
      </c>
      <c r="J12" s="24">
        <f t="shared" si="2"/>
        <v>0</v>
      </c>
      <c r="K12" s="3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39">
      <c r="B13" s="8"/>
      <c r="C13" s="48" t="s">
        <v>68</v>
      </c>
      <c r="D13" s="6" t="s">
        <v>54</v>
      </c>
      <c r="E13" s="3" t="s">
        <v>19</v>
      </c>
      <c r="F13" s="64">
        <v>10</v>
      </c>
      <c r="G13" s="53"/>
      <c r="H13" s="9">
        <f t="shared" ref="H13" si="3">F13*G13</f>
        <v>0</v>
      </c>
      <c r="I13" s="24">
        <f t="shared" ref="I13" si="4">H13*23%</f>
        <v>0</v>
      </c>
      <c r="J13" s="24">
        <f t="shared" ref="J13" si="5">H13+I13</f>
        <v>0</v>
      </c>
      <c r="K13" s="3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39">
      <c r="B14" s="8"/>
      <c r="C14" s="48" t="s">
        <v>66</v>
      </c>
      <c r="D14" s="6" t="s">
        <v>54</v>
      </c>
      <c r="E14" s="3" t="s">
        <v>16</v>
      </c>
      <c r="F14" s="64">
        <v>10</v>
      </c>
      <c r="G14" s="54"/>
      <c r="H14" s="9">
        <f t="shared" si="0"/>
        <v>0</v>
      </c>
      <c r="I14" s="24">
        <f t="shared" si="1"/>
        <v>0</v>
      </c>
      <c r="J14" s="24">
        <f t="shared" si="2"/>
        <v>0</v>
      </c>
      <c r="K14" s="3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39">
      <c r="B15" s="8"/>
      <c r="C15" s="48" t="s">
        <v>67</v>
      </c>
      <c r="D15" s="6" t="s">
        <v>54</v>
      </c>
      <c r="E15" s="3" t="s">
        <v>16</v>
      </c>
      <c r="F15" s="64">
        <v>1</v>
      </c>
      <c r="G15" s="53"/>
      <c r="H15" s="9">
        <f t="shared" si="0"/>
        <v>0</v>
      </c>
      <c r="I15" s="24">
        <f t="shared" si="1"/>
        <v>0</v>
      </c>
      <c r="J15" s="24">
        <f t="shared" si="2"/>
        <v>0</v>
      </c>
      <c r="K15" s="3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59.25" customHeight="1">
      <c r="B16" s="8"/>
      <c r="C16" s="48" t="s">
        <v>73</v>
      </c>
      <c r="D16" s="3" t="s">
        <v>69</v>
      </c>
      <c r="E16" s="3" t="s">
        <v>16</v>
      </c>
      <c r="F16" s="64">
        <v>5</v>
      </c>
      <c r="G16" s="54"/>
      <c r="H16" s="9">
        <f t="shared" si="0"/>
        <v>0</v>
      </c>
      <c r="I16" s="24">
        <f t="shared" si="1"/>
        <v>0</v>
      </c>
      <c r="J16" s="24">
        <f t="shared" si="2"/>
        <v>0</v>
      </c>
      <c r="K16" s="3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48.75" customHeight="1">
      <c r="B17" s="8"/>
      <c r="C17" s="48" t="s">
        <v>74</v>
      </c>
      <c r="D17" s="6" t="s">
        <v>69</v>
      </c>
      <c r="E17" s="3" t="s">
        <v>16</v>
      </c>
      <c r="F17" s="64">
        <v>15</v>
      </c>
      <c r="G17" s="53"/>
      <c r="H17" s="9">
        <f t="shared" si="0"/>
        <v>0</v>
      </c>
      <c r="I17" s="24">
        <f t="shared" si="1"/>
        <v>0</v>
      </c>
      <c r="J17" s="24">
        <f t="shared" si="2"/>
        <v>0</v>
      </c>
      <c r="K17" s="3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59.25" customHeight="1">
      <c r="B18" s="8"/>
      <c r="C18" s="48" t="s">
        <v>75</v>
      </c>
      <c r="D18" s="6" t="s">
        <v>69</v>
      </c>
      <c r="E18" s="3" t="s">
        <v>16</v>
      </c>
      <c r="F18" s="64">
        <v>10</v>
      </c>
      <c r="G18" s="54"/>
      <c r="H18" s="9">
        <f t="shared" si="0"/>
        <v>0</v>
      </c>
      <c r="I18" s="24">
        <f t="shared" si="1"/>
        <v>0</v>
      </c>
      <c r="J18" s="24">
        <f t="shared" si="2"/>
        <v>0</v>
      </c>
      <c r="K18" s="3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6.75" customHeight="1">
      <c r="B19" s="13"/>
      <c r="C19" s="41"/>
      <c r="D19" s="18"/>
      <c r="E19" s="19"/>
      <c r="F19" s="78"/>
      <c r="G19" s="52"/>
      <c r="H19" s="15"/>
      <c r="I19" s="14"/>
      <c r="J19" s="14"/>
      <c r="K19" s="3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18.75">
      <c r="B20" s="8"/>
      <c r="C20" s="43" t="s">
        <v>61</v>
      </c>
      <c r="D20" s="6"/>
      <c r="E20" s="3" t="s">
        <v>18</v>
      </c>
      <c r="F20" s="64">
        <v>1</v>
      </c>
      <c r="G20" s="53"/>
      <c r="H20" s="9">
        <f t="shared" ref="H20:H23" si="6">F20*G20</f>
        <v>0</v>
      </c>
      <c r="I20" s="24">
        <f t="shared" ref="I20:I23" si="7">H20*23%</f>
        <v>0</v>
      </c>
      <c r="J20" s="24">
        <f t="shared" ref="J20:J23" si="8">H20+I20</f>
        <v>0</v>
      </c>
      <c r="K20" s="3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18.75">
      <c r="B21" s="8"/>
      <c r="C21" s="43" t="s">
        <v>62</v>
      </c>
      <c r="D21" s="6"/>
      <c r="E21" s="3" t="s">
        <v>16</v>
      </c>
      <c r="F21" s="64">
        <v>15</v>
      </c>
      <c r="G21" s="54"/>
      <c r="H21" s="9">
        <f t="shared" si="6"/>
        <v>0</v>
      </c>
      <c r="I21" s="24">
        <f t="shared" si="7"/>
        <v>0</v>
      </c>
      <c r="J21" s="24">
        <f t="shared" si="8"/>
        <v>0</v>
      </c>
      <c r="K21" s="3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18.75">
      <c r="B22" s="8"/>
      <c r="C22" s="43" t="s">
        <v>30</v>
      </c>
      <c r="D22" s="6"/>
      <c r="E22" s="3" t="s">
        <v>16</v>
      </c>
      <c r="F22" s="64">
        <v>15</v>
      </c>
      <c r="G22" s="54"/>
      <c r="H22" s="9">
        <f t="shared" si="6"/>
        <v>0</v>
      </c>
      <c r="I22" s="24">
        <f t="shared" si="7"/>
        <v>0</v>
      </c>
      <c r="J22" s="24">
        <f t="shared" si="8"/>
        <v>0</v>
      </c>
      <c r="K22" s="3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18.75">
      <c r="B23" s="8"/>
      <c r="C23" s="45" t="s">
        <v>63</v>
      </c>
      <c r="D23" s="6"/>
      <c r="E23" s="3" t="s">
        <v>16</v>
      </c>
      <c r="F23" s="64">
        <v>3</v>
      </c>
      <c r="G23" s="54"/>
      <c r="H23" s="9">
        <f t="shared" si="6"/>
        <v>0</v>
      </c>
      <c r="I23" s="24">
        <f t="shared" si="7"/>
        <v>0</v>
      </c>
      <c r="J23" s="24">
        <f t="shared" si="8"/>
        <v>0</v>
      </c>
      <c r="K23" s="3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7.5" customHeight="1">
      <c r="B24" s="13"/>
      <c r="C24" s="42"/>
      <c r="D24" s="14"/>
      <c r="E24" s="15"/>
      <c r="F24" s="78"/>
      <c r="G24" s="51"/>
      <c r="H24" s="15"/>
      <c r="I24" s="14"/>
      <c r="J24" s="14"/>
      <c r="K24" s="3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18.75">
      <c r="B25" s="8"/>
      <c r="C25" s="45" t="s">
        <v>60</v>
      </c>
      <c r="D25" s="6"/>
      <c r="E25" s="3" t="s">
        <v>22</v>
      </c>
      <c r="F25" s="64">
        <v>1</v>
      </c>
      <c r="G25" s="53"/>
      <c r="H25" s="9">
        <f t="shared" ref="H25" si="9">F25*G25</f>
        <v>0</v>
      </c>
      <c r="I25" s="24">
        <f t="shared" ref="I25" si="10">H25*23%</f>
        <v>0</v>
      </c>
      <c r="J25" s="24">
        <f t="shared" ref="J25" si="11">H25+I25</f>
        <v>0</v>
      </c>
      <c r="K25" s="3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6.75" customHeight="1">
      <c r="B26" s="13"/>
      <c r="C26" s="42"/>
      <c r="D26" s="14"/>
      <c r="E26" s="15"/>
      <c r="F26" s="78"/>
      <c r="G26" s="51"/>
      <c r="H26" s="15"/>
      <c r="I26" s="14"/>
      <c r="J26" s="14"/>
      <c r="K26" s="3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18.75">
      <c r="B27" s="8"/>
      <c r="C27" s="45" t="s">
        <v>58</v>
      </c>
      <c r="D27" s="6"/>
      <c r="E27" s="3" t="s">
        <v>24</v>
      </c>
      <c r="F27" s="64">
        <v>1</v>
      </c>
      <c r="G27" s="54"/>
      <c r="H27" s="9">
        <f t="shared" ref="H27:H28" si="12">F27*G27</f>
        <v>0</v>
      </c>
      <c r="I27" s="24">
        <f t="shared" ref="I27" si="13">H27*23%</f>
        <v>0</v>
      </c>
      <c r="J27" s="24">
        <f t="shared" ref="J27" si="14">H27+I27</f>
        <v>0</v>
      </c>
      <c r="K27" s="3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18.75">
      <c r="B28" s="8"/>
      <c r="C28" s="45" t="s">
        <v>59</v>
      </c>
      <c r="D28" s="6"/>
      <c r="E28" s="3" t="s">
        <v>23</v>
      </c>
      <c r="F28" s="64">
        <v>2</v>
      </c>
      <c r="G28" s="54"/>
      <c r="H28" s="9">
        <f t="shared" si="12"/>
        <v>0</v>
      </c>
      <c r="I28" s="24">
        <f>H28*23%</f>
        <v>0</v>
      </c>
      <c r="J28" s="24">
        <f>H28+I28</f>
        <v>0</v>
      </c>
      <c r="K28" s="3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6.75" customHeight="1">
      <c r="B29" s="13"/>
      <c r="C29" s="42"/>
      <c r="D29" s="13"/>
      <c r="E29" s="15"/>
      <c r="F29" s="78"/>
      <c r="G29" s="51"/>
      <c r="H29" s="15"/>
      <c r="I29" s="14"/>
      <c r="J29" s="14"/>
      <c r="K29" s="3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22.5" customHeight="1">
      <c r="B30" s="6"/>
      <c r="C30" s="43" t="s">
        <v>52</v>
      </c>
      <c r="D30" s="8"/>
      <c r="E30" s="5" t="s">
        <v>53</v>
      </c>
      <c r="F30" s="64">
        <v>5</v>
      </c>
      <c r="G30" s="54"/>
      <c r="H30" s="9">
        <f t="shared" ref="H30" si="15">F30*G30</f>
        <v>0</v>
      </c>
      <c r="I30" s="24">
        <f t="shared" ref="I30:I34" si="16">H30*23%</f>
        <v>0</v>
      </c>
      <c r="J30" s="24">
        <f t="shared" ref="J30:J34" si="17">H30+I30</f>
        <v>0</v>
      </c>
      <c r="K30" s="3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6" customHeight="1">
      <c r="B31" s="14"/>
      <c r="C31" s="42"/>
      <c r="D31" s="15"/>
      <c r="E31" s="15"/>
      <c r="F31" s="78"/>
      <c r="G31" s="51"/>
      <c r="H31" s="15"/>
      <c r="I31" s="25"/>
      <c r="J31" s="25"/>
      <c r="K31" s="3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8.75">
      <c r="B32" s="6"/>
      <c r="C32" s="45" t="s">
        <v>76</v>
      </c>
      <c r="D32" s="3"/>
      <c r="E32" s="3" t="s">
        <v>16</v>
      </c>
      <c r="F32" s="64">
        <v>1</v>
      </c>
      <c r="G32" s="53"/>
      <c r="H32" s="3">
        <f t="shared" ref="H32" si="18">F32*G32</f>
        <v>0</v>
      </c>
      <c r="I32" s="24">
        <f t="shared" si="16"/>
        <v>0</v>
      </c>
      <c r="J32" s="24">
        <f t="shared" si="17"/>
        <v>0</v>
      </c>
      <c r="K32" s="3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6.75" customHeight="1">
      <c r="B33" s="14"/>
      <c r="C33" s="42"/>
      <c r="D33" s="15"/>
      <c r="E33" s="15"/>
      <c r="F33" s="78"/>
      <c r="G33" s="51"/>
      <c r="H33" s="15"/>
      <c r="I33" s="25"/>
      <c r="J33" s="25"/>
      <c r="K33" s="3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s="61" customFormat="1" ht="42" customHeight="1">
      <c r="B34" s="58"/>
      <c r="C34" s="46" t="s">
        <v>77</v>
      </c>
      <c r="D34" s="39" t="s">
        <v>71</v>
      </c>
      <c r="E34" s="70" t="s">
        <v>16</v>
      </c>
      <c r="F34" s="64">
        <v>5</v>
      </c>
      <c r="G34" s="55"/>
      <c r="H34" s="9">
        <f t="shared" ref="H34" si="19">F34*G34</f>
        <v>0</v>
      </c>
      <c r="I34" s="24">
        <f t="shared" si="16"/>
        <v>0</v>
      </c>
      <c r="J34" s="24">
        <f t="shared" si="17"/>
        <v>0</v>
      </c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</row>
    <row r="35" spans="2:61" ht="6" customHeight="1">
      <c r="B35" s="14"/>
      <c r="C35" s="50"/>
      <c r="D35" s="15"/>
      <c r="E35" s="16"/>
      <c r="F35" s="78"/>
      <c r="G35" s="56"/>
      <c r="H35" s="14"/>
      <c r="I35" s="25"/>
      <c r="J35" s="25"/>
      <c r="K35" s="3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6.5" customHeight="1">
      <c r="B36" s="71"/>
      <c r="C36" s="49" t="s">
        <v>57</v>
      </c>
      <c r="D36" s="11"/>
      <c r="E36" s="11" t="s">
        <v>21</v>
      </c>
      <c r="F36" s="65">
        <v>1</v>
      </c>
      <c r="G36" s="55"/>
      <c r="H36" s="9">
        <f t="shared" ref="H36" si="20">F36*G36</f>
        <v>0</v>
      </c>
      <c r="I36" s="24">
        <f t="shared" ref="I36" si="21">H36*23%</f>
        <v>0</v>
      </c>
      <c r="J36" s="24">
        <f t="shared" ref="J36" si="22">H36+I36</f>
        <v>0</v>
      </c>
      <c r="K36" s="3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.5" customHeight="1">
      <c r="B37" s="14"/>
      <c r="C37" s="73"/>
      <c r="D37" s="18"/>
      <c r="E37" s="19"/>
      <c r="F37" s="74"/>
      <c r="G37" s="75"/>
      <c r="H37" s="15"/>
      <c r="I37" s="25"/>
      <c r="J37" s="25"/>
      <c r="K37" s="3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>
      <c r="B38" s="72"/>
      <c r="C38" s="2"/>
      <c r="D38" s="2"/>
      <c r="E38" s="2"/>
      <c r="F38" s="2" t="s">
        <v>31</v>
      </c>
      <c r="G38" s="2" t="s">
        <v>32</v>
      </c>
      <c r="H38" s="72">
        <f>SUM(H8:H36)</f>
        <v>0</v>
      </c>
      <c r="I38" s="2"/>
      <c r="J38" s="2"/>
      <c r="K38" s="3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>
      <c r="B39" s="2"/>
      <c r="C39" s="2"/>
      <c r="D39" s="2"/>
      <c r="E39" s="2"/>
      <c r="F39" s="2" t="s">
        <v>33</v>
      </c>
      <c r="G39" s="23">
        <v>0.23</v>
      </c>
      <c r="H39" s="2"/>
      <c r="I39" s="24">
        <f>SUM(I8:I36)</f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>
      <c r="B40" s="2"/>
      <c r="C40" s="2"/>
      <c r="D40" s="2"/>
      <c r="E40" s="2"/>
      <c r="F40" s="2" t="s">
        <v>31</v>
      </c>
      <c r="G40" s="2" t="s">
        <v>34</v>
      </c>
      <c r="H40" s="2"/>
      <c r="I40" s="2"/>
      <c r="J40" s="24">
        <f>SUM(J8:J36)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</sheetData>
  <phoneticPr fontId="24" type="noConversion"/>
  <pageMargins left="0.9055118110236221" right="0.11811023622047245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zoomScaleNormal="100" workbookViewId="0">
      <selection activeCell="C2" sqref="C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62" t="s">
        <v>79</v>
      </c>
      <c r="G2" s="66"/>
    </row>
    <row r="3" spans="2:10" ht="15.75">
      <c r="B3" s="1"/>
    </row>
    <row r="4" spans="2:10" ht="15.75">
      <c r="B4" s="1" t="s">
        <v>81</v>
      </c>
      <c r="G4" s="77"/>
    </row>
    <row r="5" spans="2:10">
      <c r="G5" s="63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25</v>
      </c>
      <c r="I7" s="7" t="s">
        <v>11</v>
      </c>
      <c r="J7" s="7" t="s">
        <v>15</v>
      </c>
    </row>
    <row r="8" spans="2:10" ht="20.25">
      <c r="B8" s="20"/>
      <c r="C8" s="10" t="s">
        <v>26</v>
      </c>
      <c r="D8" s="17"/>
      <c r="E8" s="22" t="s">
        <v>28</v>
      </c>
      <c r="F8" s="65">
        <v>16</v>
      </c>
      <c r="G8" s="57"/>
      <c r="H8" s="32">
        <f>F8*G8</f>
        <v>0</v>
      </c>
      <c r="I8" s="32">
        <f>H8*23%</f>
        <v>0</v>
      </c>
      <c r="J8" s="32">
        <f>H8+I8</f>
        <v>0</v>
      </c>
    </row>
    <row r="9" spans="2:10" ht="30.75" customHeight="1">
      <c r="B9" s="20"/>
      <c r="C9" s="21" t="s">
        <v>27</v>
      </c>
      <c r="D9" s="11"/>
      <c r="E9" s="12" t="s">
        <v>29</v>
      </c>
      <c r="F9" s="65">
        <v>2</v>
      </c>
      <c r="G9" s="55"/>
      <c r="H9" s="32">
        <f t="shared" ref="H9" si="0">F9*G9</f>
        <v>0</v>
      </c>
      <c r="I9" s="32">
        <f t="shared" ref="I9" si="1">H9*23%</f>
        <v>0</v>
      </c>
      <c r="J9" s="32">
        <f t="shared" ref="J9" si="2">H9+I9</f>
        <v>0</v>
      </c>
    </row>
    <row r="10" spans="2:10">
      <c r="B10" s="26"/>
      <c r="C10" s="26"/>
      <c r="D10" s="26"/>
      <c r="E10" s="26"/>
      <c r="F10" s="26"/>
      <c r="G10" s="33"/>
      <c r="H10" s="34"/>
      <c r="I10" s="34"/>
      <c r="J10" s="34"/>
    </row>
    <row r="11" spans="2:10">
      <c r="B11" s="27"/>
      <c r="C11" s="27"/>
      <c r="D11" s="27"/>
      <c r="E11" s="27"/>
      <c r="F11" s="27"/>
      <c r="G11" s="35" t="s">
        <v>36</v>
      </c>
      <c r="H11" s="32">
        <f>SUM(H8:H9)</f>
        <v>0</v>
      </c>
      <c r="I11" s="10"/>
      <c r="J11" s="10"/>
    </row>
    <row r="12" spans="2:10">
      <c r="B12" s="27"/>
      <c r="C12" s="27"/>
      <c r="D12" s="27"/>
      <c r="E12" s="27"/>
      <c r="F12" s="27"/>
      <c r="G12" s="35" t="s">
        <v>33</v>
      </c>
      <c r="H12" s="10"/>
      <c r="I12" s="32">
        <f>SUM(I8:I9)</f>
        <v>0</v>
      </c>
      <c r="J12" s="10"/>
    </row>
    <row r="13" spans="2:10">
      <c r="B13" s="27"/>
      <c r="C13" s="27"/>
      <c r="D13" s="27"/>
      <c r="E13" s="27"/>
      <c r="F13" s="27"/>
      <c r="G13" s="35" t="s">
        <v>37</v>
      </c>
      <c r="H13" s="10"/>
      <c r="I13" s="10"/>
      <c r="J13" s="32">
        <f>SUM(J8:J9)</f>
        <v>0</v>
      </c>
    </row>
    <row r="14" spans="2:10">
      <c r="B14" s="27"/>
      <c r="C14" s="27"/>
      <c r="D14" s="27"/>
      <c r="E14" s="27"/>
      <c r="F14" s="27"/>
      <c r="G14" s="27"/>
      <c r="H14" s="27"/>
      <c r="I14" s="27"/>
      <c r="J14" s="27"/>
    </row>
    <row r="15" spans="2:10">
      <c r="B15" s="27"/>
      <c r="C15" s="27"/>
      <c r="D15" s="27"/>
      <c r="E15" s="27"/>
      <c r="F15" s="27"/>
      <c r="G15" s="27"/>
      <c r="H15" s="27"/>
      <c r="I15" s="27"/>
      <c r="J15" s="27"/>
    </row>
    <row r="16" spans="2:10">
      <c r="B16" s="27"/>
      <c r="C16" s="27"/>
      <c r="D16" s="27"/>
      <c r="E16" s="27"/>
      <c r="F16" s="27"/>
      <c r="G16" s="27"/>
      <c r="H16" s="27"/>
      <c r="I16" s="27"/>
      <c r="J16" s="27"/>
    </row>
    <row r="17" spans="2:10">
      <c r="B17" s="27"/>
      <c r="C17" s="27"/>
      <c r="D17" s="27"/>
      <c r="E17" s="27"/>
      <c r="F17" s="27"/>
      <c r="G17" s="27"/>
      <c r="H17" s="27"/>
      <c r="I17" s="27"/>
      <c r="J17" s="27"/>
    </row>
    <row r="18" spans="2:10">
      <c r="B18" s="27"/>
      <c r="C18" s="27"/>
      <c r="D18" s="27"/>
      <c r="E18" s="27"/>
      <c r="F18" s="27"/>
      <c r="G18" s="27"/>
      <c r="H18" s="27"/>
      <c r="I18" s="27"/>
      <c r="J18" s="27"/>
    </row>
    <row r="19" spans="2:10">
      <c r="B19" s="27"/>
      <c r="C19" s="27"/>
      <c r="D19" s="27"/>
      <c r="E19" s="27"/>
      <c r="F19" s="27"/>
      <c r="G19" s="27"/>
      <c r="H19" s="27"/>
      <c r="I19" s="27"/>
      <c r="J19" s="27"/>
    </row>
    <row r="20" spans="2:10">
      <c r="B20" s="27"/>
      <c r="C20" s="27"/>
      <c r="D20" s="27"/>
      <c r="E20" s="27"/>
      <c r="F20" s="27"/>
      <c r="G20" s="27"/>
      <c r="H20" s="27"/>
      <c r="I20" s="27"/>
      <c r="J20" s="27"/>
    </row>
    <row r="21" spans="2:10">
      <c r="B21" s="27"/>
      <c r="C21" s="27"/>
      <c r="D21" s="27"/>
      <c r="E21" s="27"/>
      <c r="F21" s="27"/>
      <c r="G21" s="27"/>
      <c r="H21" s="27"/>
      <c r="I21" s="27"/>
      <c r="J21" s="27"/>
    </row>
    <row r="22" spans="2:10">
      <c r="B22" s="27"/>
      <c r="C22" s="27"/>
      <c r="D22" s="27"/>
      <c r="E22" s="27"/>
      <c r="F22" s="27"/>
      <c r="G22" s="27"/>
      <c r="H22" s="27"/>
      <c r="I22" s="27"/>
      <c r="J22" s="27"/>
    </row>
    <row r="23" spans="2:10">
      <c r="B23" s="27"/>
      <c r="C23" s="27"/>
      <c r="D23" s="27"/>
      <c r="E23" s="27"/>
      <c r="F23" s="27"/>
      <c r="G23" s="27"/>
      <c r="H23" s="27"/>
      <c r="I23" s="27"/>
      <c r="J23" s="27"/>
    </row>
    <row r="24" spans="2:10">
      <c r="B24" s="27"/>
      <c r="C24" s="27"/>
      <c r="D24" s="27"/>
      <c r="E24" s="27"/>
      <c r="F24" s="27"/>
      <c r="G24" s="27"/>
      <c r="H24" s="27"/>
      <c r="I24" s="27"/>
      <c r="J24" s="27"/>
    </row>
    <row r="25" spans="2:10">
      <c r="B25" s="27"/>
      <c r="C25" s="27"/>
      <c r="D25" s="27"/>
      <c r="E25" s="27"/>
      <c r="F25" s="27"/>
      <c r="G25" s="27"/>
      <c r="H25" s="27"/>
      <c r="I25" s="27"/>
      <c r="J25" s="27"/>
    </row>
    <row r="26" spans="2:10">
      <c r="B26" s="27"/>
      <c r="C26" s="27"/>
      <c r="D26" s="27"/>
      <c r="E26" s="27"/>
      <c r="F26" s="27"/>
      <c r="G26" s="27"/>
      <c r="H26" s="27"/>
      <c r="I26" s="27"/>
      <c r="J26" s="27"/>
    </row>
    <row r="27" spans="2:10">
      <c r="B27" s="27"/>
      <c r="C27" s="27"/>
      <c r="D27" s="27"/>
      <c r="E27" s="27"/>
      <c r="F27" s="27"/>
      <c r="G27" s="27"/>
      <c r="H27" s="27"/>
      <c r="I27" s="27"/>
      <c r="J27" s="27"/>
    </row>
  </sheetData>
  <pageMargins left="1.4960629921259843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90" zoomScaleNormal="90" workbookViewId="0">
      <selection activeCell="G8" sqref="G8:G13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0" ht="18.75">
      <c r="B2" s="62" t="s">
        <v>79</v>
      </c>
      <c r="F2" s="68"/>
    </row>
    <row r="3" spans="1:10" ht="15.75">
      <c r="B3" s="1"/>
      <c r="F3" s="68"/>
    </row>
    <row r="4" spans="1:10" ht="15.75">
      <c r="B4" s="1" t="s">
        <v>82</v>
      </c>
      <c r="F4" s="68"/>
    </row>
    <row r="5" spans="1:10">
      <c r="F5" s="63"/>
    </row>
    <row r="6" spans="1:10" ht="51">
      <c r="A6" s="30" t="s">
        <v>0</v>
      </c>
      <c r="B6" s="3" t="s">
        <v>46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0">
      <c r="A7" s="31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47</v>
      </c>
      <c r="H7" s="7" t="s">
        <v>48</v>
      </c>
      <c r="I7" s="7" t="s">
        <v>49</v>
      </c>
      <c r="J7" s="7" t="s">
        <v>50</v>
      </c>
    </row>
    <row r="8" spans="1:10" ht="20.25">
      <c r="A8" s="28"/>
      <c r="B8" s="28" t="s">
        <v>38</v>
      </c>
      <c r="C8" s="10" t="s">
        <v>41</v>
      </c>
      <c r="D8" s="11" t="s">
        <v>39</v>
      </c>
      <c r="E8" s="11" t="s">
        <v>40</v>
      </c>
      <c r="F8" s="69">
        <v>2</v>
      </c>
      <c r="G8" s="29"/>
      <c r="H8" s="32">
        <f t="shared" ref="H8:H13" si="0">F8*G8</f>
        <v>0</v>
      </c>
      <c r="I8" s="32">
        <f t="shared" ref="I8:I13" si="1">H8*23%</f>
        <v>0</v>
      </c>
      <c r="J8" s="32">
        <f t="shared" ref="J8:J13" si="2">H8+I8</f>
        <v>0</v>
      </c>
    </row>
    <row r="9" spans="1:10" ht="20.25">
      <c r="A9" s="28"/>
      <c r="B9" s="36" t="s">
        <v>43</v>
      </c>
      <c r="C9" s="10" t="s">
        <v>51</v>
      </c>
      <c r="D9" s="11" t="s">
        <v>39</v>
      </c>
      <c r="E9" s="11" t="s">
        <v>40</v>
      </c>
      <c r="F9" s="69">
        <v>2</v>
      </c>
      <c r="G9" s="29"/>
      <c r="H9" s="32">
        <f t="shared" si="0"/>
        <v>0</v>
      </c>
      <c r="I9" s="32">
        <f t="shared" si="1"/>
        <v>0</v>
      </c>
      <c r="J9" s="32">
        <f t="shared" si="2"/>
        <v>0</v>
      </c>
    </row>
    <row r="10" spans="1:10" ht="20.25">
      <c r="A10" s="28"/>
      <c r="B10" s="36" t="s">
        <v>43</v>
      </c>
      <c r="C10" s="10" t="s">
        <v>44</v>
      </c>
      <c r="D10" s="11" t="s">
        <v>39</v>
      </c>
      <c r="E10" s="17"/>
      <c r="F10" s="69">
        <v>1</v>
      </c>
      <c r="G10" s="29"/>
      <c r="H10" s="32">
        <f t="shared" si="0"/>
        <v>0</v>
      </c>
      <c r="I10" s="32">
        <f t="shared" si="1"/>
        <v>0</v>
      </c>
      <c r="J10" s="32">
        <f t="shared" si="2"/>
        <v>0</v>
      </c>
    </row>
    <row r="11" spans="1:10" ht="20.25">
      <c r="A11" s="28"/>
      <c r="B11" s="28" t="s">
        <v>38</v>
      </c>
      <c r="C11" s="10" t="s">
        <v>45</v>
      </c>
      <c r="D11" s="11" t="s">
        <v>39</v>
      </c>
      <c r="E11" s="17" t="s">
        <v>40</v>
      </c>
      <c r="F11" s="69">
        <v>2</v>
      </c>
      <c r="G11" s="29"/>
      <c r="H11" s="32">
        <f t="shared" si="0"/>
        <v>0</v>
      </c>
      <c r="I11" s="32">
        <f t="shared" si="1"/>
        <v>0</v>
      </c>
      <c r="J11" s="32">
        <f t="shared" si="2"/>
        <v>0</v>
      </c>
    </row>
    <row r="12" spans="1:10" ht="20.25">
      <c r="A12" s="28"/>
      <c r="B12" s="28" t="s">
        <v>38</v>
      </c>
      <c r="C12" s="10" t="s">
        <v>45</v>
      </c>
      <c r="D12" s="11" t="s">
        <v>39</v>
      </c>
      <c r="E12" s="17" t="s">
        <v>42</v>
      </c>
      <c r="F12" s="69">
        <v>3</v>
      </c>
      <c r="G12" s="29"/>
      <c r="H12" s="32">
        <f t="shared" si="0"/>
        <v>0</v>
      </c>
      <c r="I12" s="32">
        <f t="shared" si="1"/>
        <v>0</v>
      </c>
      <c r="J12" s="32">
        <f t="shared" si="2"/>
        <v>0</v>
      </c>
    </row>
    <row r="13" spans="1:10" ht="20.25">
      <c r="A13" s="28"/>
      <c r="B13" s="67" t="s">
        <v>43</v>
      </c>
      <c r="C13" s="10" t="s">
        <v>78</v>
      </c>
      <c r="D13" s="11" t="s">
        <v>39</v>
      </c>
      <c r="E13" s="17" t="s">
        <v>70</v>
      </c>
      <c r="F13" s="69">
        <v>1</v>
      </c>
      <c r="G13" s="29"/>
      <c r="H13" s="32">
        <f t="shared" si="0"/>
        <v>0</v>
      </c>
      <c r="I13" s="32">
        <f t="shared" si="1"/>
        <v>0</v>
      </c>
      <c r="J13" s="32">
        <f t="shared" si="2"/>
        <v>0</v>
      </c>
    </row>
    <row r="14" spans="1:10">
      <c r="G14" s="11" t="s">
        <v>36</v>
      </c>
      <c r="H14" s="32">
        <f>SUM(H8:H13)</f>
        <v>0</v>
      </c>
      <c r="I14" s="10"/>
      <c r="J14" s="10"/>
    </row>
    <row r="15" spans="1:10">
      <c r="G15" s="11" t="s">
        <v>33</v>
      </c>
      <c r="H15" s="10"/>
      <c r="I15" s="32">
        <f>SUM(I8:I13)</f>
        <v>0</v>
      </c>
      <c r="J15" s="10"/>
    </row>
    <row r="16" spans="1:10">
      <c r="G16" s="11" t="s">
        <v>37</v>
      </c>
      <c r="H16" s="10"/>
      <c r="I16" s="10"/>
      <c r="J16" s="32">
        <f>SUM(J8:J13)</f>
        <v>0</v>
      </c>
    </row>
  </sheetData>
  <pageMargins left="0.70866141732283472" right="0.31496062992125984" top="1.338582677165354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2022-12-07T07:05:38Z</dcterms:modified>
</cp:coreProperties>
</file>