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art.papiernicze!$B$2:$AI$156</definedName>
    <definedName name="_xlnm.Print_Area" localSheetId="1">'papier ksero'!$B$2:$AH$21</definedName>
    <definedName name="_xlnm.Print_Area" localSheetId="2">tonery!$B$2:$AI$130</definedName>
  </definedNames>
  <calcPr calcId="152511"/>
</workbook>
</file>

<file path=xl/calcChain.xml><?xml version="1.0" encoding="utf-8"?>
<calcChain xmlns="http://schemas.openxmlformats.org/spreadsheetml/2006/main">
  <c r="H152" i="1" l="1"/>
  <c r="F43" i="3" l="1"/>
  <c r="H43" i="3" s="1"/>
  <c r="F44" i="3"/>
  <c r="H44" i="3" s="1"/>
  <c r="F45" i="3"/>
  <c r="H45" i="3" s="1"/>
  <c r="F46" i="3"/>
  <c r="H46" i="3" s="1"/>
  <c r="I46" i="3" l="1"/>
  <c r="J46" i="3" s="1"/>
  <c r="I45" i="3"/>
  <c r="J45" i="3" s="1"/>
  <c r="I44" i="3"/>
  <c r="J44" i="3" s="1"/>
  <c r="I43" i="3"/>
  <c r="J43" i="3" s="1"/>
  <c r="F11" i="2"/>
  <c r="H11" i="2" s="1"/>
  <c r="I11" i="2" l="1"/>
  <c r="J11" i="2" s="1"/>
  <c r="F48" i="3"/>
  <c r="H48" i="3" s="1"/>
  <c r="I48" i="3" l="1"/>
  <c r="J48" i="3" s="1"/>
  <c r="F109" i="3"/>
  <c r="H109" i="3" s="1"/>
  <c r="F108" i="3"/>
  <c r="H108" i="3" s="1"/>
  <c r="F12" i="3"/>
  <c r="H12" i="3" s="1"/>
  <c r="I109" i="3" l="1"/>
  <c r="J109" i="3" s="1"/>
  <c r="I108" i="3"/>
  <c r="J108" i="3" s="1"/>
  <c r="I12" i="3"/>
  <c r="J12" i="3" s="1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7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8" i="3"/>
  <c r="F9" i="2"/>
  <c r="F10" i="2"/>
  <c r="F12" i="2"/>
  <c r="F13" i="2"/>
  <c r="F14" i="2"/>
  <c r="F15" i="2"/>
  <c r="F16" i="2"/>
  <c r="F17" i="2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8" i="1"/>
  <c r="F39" i="1"/>
  <c r="F40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3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7" i="1"/>
  <c r="F148" i="1"/>
  <c r="F149" i="1"/>
  <c r="F150" i="1"/>
  <c r="F151" i="1"/>
  <c r="F152" i="1"/>
  <c r="F9" i="1"/>
  <c r="H101" i="3" l="1"/>
  <c r="F8" i="2"/>
  <c r="F8" i="1"/>
  <c r="I101" i="3" l="1"/>
  <c r="J101" i="3" s="1"/>
  <c r="H9" i="3"/>
  <c r="H8" i="3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7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2" i="3"/>
  <c r="H103" i="3"/>
  <c r="H104" i="3"/>
  <c r="H105" i="3"/>
  <c r="H106" i="3"/>
  <c r="H107" i="3"/>
  <c r="H110" i="3"/>
  <c r="H111" i="3"/>
  <c r="H11" i="1" l="1"/>
  <c r="I11" i="1" s="1"/>
  <c r="J11" i="1" s="1"/>
  <c r="I51" i="3" l="1"/>
  <c r="J51" i="3" s="1"/>
  <c r="I42" i="3"/>
  <c r="J42" i="3" s="1"/>
  <c r="I41" i="3"/>
  <c r="J41" i="3" s="1"/>
  <c r="I40" i="3"/>
  <c r="J40" i="3" s="1"/>
  <c r="I39" i="3"/>
  <c r="J39" i="3" s="1"/>
  <c r="I38" i="3"/>
  <c r="J38" i="3" s="1"/>
  <c r="H114" i="3"/>
  <c r="H115" i="3"/>
  <c r="H116" i="3"/>
  <c r="H117" i="3"/>
  <c r="I23" i="3"/>
  <c r="I20" i="3"/>
  <c r="I18" i="3" l="1"/>
  <c r="J18" i="3" s="1"/>
  <c r="J23" i="3"/>
  <c r="I117" i="3"/>
  <c r="J117" i="3" s="1"/>
  <c r="I116" i="3"/>
  <c r="J116" i="3" s="1"/>
  <c r="I115" i="3"/>
  <c r="J115" i="3" s="1"/>
  <c r="I114" i="3"/>
  <c r="J114" i="3" s="1"/>
  <c r="J20" i="3"/>
  <c r="I85" i="3"/>
  <c r="I70" i="3"/>
  <c r="I71" i="3"/>
  <c r="I72" i="3"/>
  <c r="I73" i="3"/>
  <c r="J85" i="3" l="1"/>
  <c r="I78" i="3"/>
  <c r="J78" i="3" s="1"/>
  <c r="I77" i="3"/>
  <c r="J77" i="3" s="1"/>
  <c r="J73" i="3"/>
  <c r="J72" i="3"/>
  <c r="J71" i="3"/>
  <c r="J70" i="3"/>
  <c r="I76" i="3"/>
  <c r="J76" i="3" s="1"/>
  <c r="I94" i="3"/>
  <c r="I92" i="3"/>
  <c r="I90" i="3"/>
  <c r="H16" i="2"/>
  <c r="H15" i="2"/>
  <c r="I15" i="2" s="1"/>
  <c r="I93" i="3" l="1"/>
  <c r="J93" i="3" s="1"/>
  <c r="J94" i="3"/>
  <c r="J92" i="3"/>
  <c r="I75" i="3"/>
  <c r="J75" i="3" s="1"/>
  <c r="I91" i="3"/>
  <c r="J91" i="3" s="1"/>
  <c r="J90" i="3"/>
  <c r="I89" i="3"/>
  <c r="J89" i="3" s="1"/>
  <c r="I87" i="3"/>
  <c r="J87" i="3" s="1"/>
  <c r="I88" i="3"/>
  <c r="J88" i="3" s="1"/>
  <c r="I86" i="3"/>
  <c r="J86" i="3" s="1"/>
  <c r="I16" i="2"/>
  <c r="J16" i="2" s="1"/>
  <c r="J15" i="2"/>
  <c r="H120" i="3"/>
  <c r="I120" i="3" s="1"/>
  <c r="H121" i="3"/>
  <c r="H122" i="3"/>
  <c r="I122" i="3" s="1"/>
  <c r="H123" i="3"/>
  <c r="I123" i="3" s="1"/>
  <c r="H124" i="3"/>
  <c r="H125" i="3"/>
  <c r="H126" i="3"/>
  <c r="I126" i="3" s="1"/>
  <c r="H139" i="1"/>
  <c r="H51" i="1"/>
  <c r="H52" i="1"/>
  <c r="I52" i="1" s="1"/>
  <c r="H53" i="1"/>
  <c r="J126" i="3" l="1"/>
  <c r="J122" i="3"/>
  <c r="I125" i="3"/>
  <c r="J125" i="3" s="1"/>
  <c r="I124" i="3"/>
  <c r="J124" i="3" s="1"/>
  <c r="J123" i="3"/>
  <c r="I121" i="3"/>
  <c r="J121" i="3" s="1"/>
  <c r="J120" i="3"/>
  <c r="I139" i="1"/>
  <c r="J139" i="1" s="1"/>
  <c r="I53" i="1"/>
  <c r="J53" i="1" s="1"/>
  <c r="I51" i="1"/>
  <c r="J51" i="1" s="1"/>
  <c r="J52" i="1"/>
  <c r="H119" i="3"/>
  <c r="I119" i="3" s="1"/>
  <c r="J119" i="3" s="1"/>
  <c r="I107" i="3"/>
  <c r="J107" i="3" s="1"/>
  <c r="I106" i="3"/>
  <c r="J106" i="3" s="1"/>
  <c r="I105" i="3"/>
  <c r="J105" i="3" s="1"/>
  <c r="I80" i="3"/>
  <c r="J80" i="3" s="1"/>
  <c r="I79" i="3"/>
  <c r="J79" i="3" s="1"/>
  <c r="I74" i="3"/>
  <c r="J74" i="3" s="1"/>
  <c r="I54" i="3"/>
  <c r="J54" i="3" s="1"/>
  <c r="I53" i="3"/>
  <c r="J53" i="3" s="1"/>
  <c r="H77" i="1" l="1"/>
  <c r="I77" i="1" s="1"/>
  <c r="J77" i="1" s="1"/>
  <c r="H76" i="1"/>
  <c r="I76" i="1" s="1"/>
  <c r="J76" i="1" s="1"/>
  <c r="H142" i="1" l="1"/>
  <c r="H129" i="1"/>
  <c r="I129" i="1" s="1"/>
  <c r="H63" i="1"/>
  <c r="I63" i="1" s="1"/>
  <c r="H50" i="1"/>
  <c r="I50" i="1" s="1"/>
  <c r="H24" i="1"/>
  <c r="I24" i="1" s="1"/>
  <c r="I142" i="1" l="1"/>
  <c r="J142" i="1" s="1"/>
  <c r="J129" i="1"/>
  <c r="J63" i="1"/>
  <c r="J24" i="1"/>
  <c r="J50" i="1"/>
  <c r="H15" i="1"/>
  <c r="I15" i="1" s="1"/>
  <c r="J15" i="1" l="1"/>
  <c r="H118" i="3" l="1"/>
  <c r="H113" i="3"/>
  <c r="H112" i="3"/>
  <c r="I111" i="3"/>
  <c r="I103" i="3"/>
  <c r="I112" i="3" l="1"/>
  <c r="J112" i="3" s="1"/>
  <c r="I104" i="3"/>
  <c r="J104" i="3" s="1"/>
  <c r="I113" i="3"/>
  <c r="J113" i="3" s="1"/>
  <c r="I118" i="3"/>
  <c r="J118" i="3" s="1"/>
  <c r="I110" i="3"/>
  <c r="J110" i="3" s="1"/>
  <c r="J111" i="3"/>
  <c r="J103" i="3"/>
  <c r="I33" i="3"/>
  <c r="J33" i="3" s="1"/>
  <c r="H104" i="1"/>
  <c r="I104" i="1" s="1"/>
  <c r="J104" i="1" s="1"/>
  <c r="H97" i="1"/>
  <c r="I97" i="1" l="1"/>
  <c r="J97" i="1" s="1"/>
  <c r="I100" i="3" l="1"/>
  <c r="J100" i="3" s="1"/>
  <c r="I99" i="3" l="1"/>
  <c r="J99" i="3" s="1"/>
  <c r="H93" i="1" l="1"/>
  <c r="I93" i="1" l="1"/>
  <c r="J93" i="1" s="1"/>
  <c r="I8" i="3"/>
  <c r="I102" i="3" l="1"/>
  <c r="J102" i="3" s="1"/>
  <c r="J8" i="3"/>
  <c r="I97" i="3" l="1"/>
  <c r="J97" i="3" s="1"/>
  <c r="I95" i="3"/>
  <c r="J95" i="3" s="1"/>
  <c r="I98" i="3"/>
  <c r="J98" i="3" s="1"/>
  <c r="I96" i="3"/>
  <c r="J96" i="3" s="1"/>
  <c r="I84" i="3"/>
  <c r="J84" i="3" s="1"/>
  <c r="I83" i="3"/>
  <c r="J83" i="3" s="1"/>
  <c r="I82" i="3"/>
  <c r="J82" i="3" s="1"/>
  <c r="I81" i="3"/>
  <c r="J81" i="3" s="1"/>
  <c r="I66" i="3"/>
  <c r="J66" i="3" s="1"/>
  <c r="I67" i="3"/>
  <c r="J67" i="3" s="1"/>
  <c r="I68" i="3"/>
  <c r="J68" i="3" s="1"/>
  <c r="I69" i="3"/>
  <c r="J69" i="3" s="1"/>
  <c r="H127" i="3" l="1"/>
  <c r="I21" i="3"/>
  <c r="J21" i="3" s="1"/>
  <c r="I19" i="3"/>
  <c r="H40" i="1"/>
  <c r="I40" i="1" s="1"/>
  <c r="J40" i="1" s="1"/>
  <c r="H148" i="1"/>
  <c r="I148" i="1" s="1"/>
  <c r="H149" i="1"/>
  <c r="H150" i="1"/>
  <c r="I127" i="3" l="1"/>
  <c r="J127" i="3" s="1"/>
  <c r="J148" i="1"/>
  <c r="I22" i="3"/>
  <c r="J22" i="3" s="1"/>
  <c r="J19" i="3"/>
  <c r="I150" i="1"/>
  <c r="J150" i="1" s="1"/>
  <c r="I149" i="1"/>
  <c r="J149" i="1" s="1"/>
  <c r="H151" i="1"/>
  <c r="I151" i="1" s="1"/>
  <c r="J151" i="1" l="1"/>
  <c r="H59" i="1"/>
  <c r="I59" i="1" s="1"/>
  <c r="J59" i="1" s="1"/>
  <c r="H57" i="1" l="1"/>
  <c r="I57" i="1" s="1"/>
  <c r="H117" i="1" l="1"/>
  <c r="I117" i="1" s="1"/>
  <c r="J117" i="1" s="1"/>
  <c r="I36" i="3"/>
  <c r="J36" i="3" s="1"/>
  <c r="I55" i="3"/>
  <c r="J55" i="3" s="1"/>
  <c r="I14" i="3"/>
  <c r="J14" i="3" s="1"/>
  <c r="I13" i="3"/>
  <c r="J13" i="3" s="1"/>
  <c r="I16" i="3"/>
  <c r="J16" i="3" s="1"/>
  <c r="I15" i="3"/>
  <c r="J15" i="3" s="1"/>
  <c r="J57" i="1"/>
  <c r="H106" i="1"/>
  <c r="H103" i="1"/>
  <c r="I103" i="1" s="1"/>
  <c r="H105" i="1"/>
  <c r="H80" i="1"/>
  <c r="I80" i="1" s="1"/>
  <c r="J80" i="1" s="1"/>
  <c r="H73" i="1"/>
  <c r="I73" i="1" s="1"/>
  <c r="I106" i="1" l="1"/>
  <c r="J106" i="1" s="1"/>
  <c r="J103" i="1"/>
  <c r="I105" i="1"/>
  <c r="J105" i="1" s="1"/>
  <c r="J73" i="1"/>
  <c r="H43" i="1"/>
  <c r="I43" i="1" s="1"/>
  <c r="J43" i="1" l="1"/>
  <c r="I34" i="3"/>
  <c r="J34" i="3" s="1"/>
  <c r="I10" i="3"/>
  <c r="J10" i="3" s="1"/>
  <c r="H119" i="1" l="1"/>
  <c r="I119" i="1" s="1"/>
  <c r="J119" i="1" s="1"/>
  <c r="H96" i="1"/>
  <c r="I96" i="1" s="1"/>
  <c r="H72" i="1"/>
  <c r="I72" i="1" s="1"/>
  <c r="J72" i="1" s="1"/>
  <c r="H71" i="1"/>
  <c r="J96" i="1" l="1"/>
  <c r="H33" i="1"/>
  <c r="I33" i="1" s="1"/>
  <c r="J33" i="1" s="1"/>
  <c r="H19" i="1"/>
  <c r="I19" i="1" s="1"/>
  <c r="J19" i="1" s="1"/>
  <c r="I17" i="3" l="1"/>
  <c r="I27" i="3"/>
  <c r="I50" i="3"/>
  <c r="I57" i="3"/>
  <c r="I63" i="3" l="1"/>
  <c r="J63" i="3" s="1"/>
  <c r="I61" i="3"/>
  <c r="J61" i="3" s="1"/>
  <c r="I60" i="3"/>
  <c r="J60" i="3" s="1"/>
  <c r="I58" i="3"/>
  <c r="J58" i="3" s="1"/>
  <c r="I56" i="3"/>
  <c r="J56" i="3" s="1"/>
  <c r="I52" i="3"/>
  <c r="J52" i="3" s="1"/>
  <c r="I49" i="3"/>
  <c r="J49" i="3" s="1"/>
  <c r="I37" i="3"/>
  <c r="J37" i="3" s="1"/>
  <c r="I32" i="3"/>
  <c r="J32" i="3" s="1"/>
  <c r="I30" i="3"/>
  <c r="J30" i="3" s="1"/>
  <c r="I28" i="3"/>
  <c r="J28" i="3" s="1"/>
  <c r="I26" i="3"/>
  <c r="J26" i="3" s="1"/>
  <c r="I24" i="3"/>
  <c r="J24" i="3" s="1"/>
  <c r="I11" i="3"/>
  <c r="J11" i="3" s="1"/>
  <c r="I64" i="3"/>
  <c r="J64" i="3" s="1"/>
  <c r="I35" i="3"/>
  <c r="J35" i="3" s="1"/>
  <c r="I31" i="3"/>
  <c r="J31" i="3" s="1"/>
  <c r="J57" i="3"/>
  <c r="J50" i="3"/>
  <c r="J27" i="3"/>
  <c r="J17" i="3"/>
  <c r="I65" i="3"/>
  <c r="J65" i="3" s="1"/>
  <c r="I62" i="3"/>
  <c r="J62" i="3" s="1"/>
  <c r="I59" i="3"/>
  <c r="J59" i="3" s="1"/>
  <c r="I47" i="3"/>
  <c r="J47" i="3" s="1"/>
  <c r="I29" i="3"/>
  <c r="J29" i="3" s="1"/>
  <c r="I25" i="3"/>
  <c r="J25" i="3" s="1"/>
  <c r="I9" i="3"/>
  <c r="J9" i="3" s="1"/>
  <c r="H128" i="3"/>
  <c r="H9" i="2"/>
  <c r="I9" i="2" s="1"/>
  <c r="H10" i="2"/>
  <c r="I10" i="2" s="1"/>
  <c r="H12" i="2"/>
  <c r="I12" i="2" s="1"/>
  <c r="H13" i="2"/>
  <c r="H14" i="2"/>
  <c r="H17" i="2"/>
  <c r="I17" i="2" s="1"/>
  <c r="H8" i="2"/>
  <c r="H19" i="2" l="1"/>
  <c r="J17" i="2"/>
  <c r="J12" i="2"/>
  <c r="J10" i="2"/>
  <c r="J9" i="2"/>
  <c r="I14" i="2"/>
  <c r="J14" i="2" s="1"/>
  <c r="I13" i="2"/>
  <c r="J13" i="2" s="1"/>
  <c r="I129" i="3"/>
  <c r="J130" i="3"/>
  <c r="I8" i="2"/>
  <c r="I20" i="2" l="1"/>
  <c r="J8" i="2"/>
  <c r="J21" i="2" s="1"/>
  <c r="H147" i="1" l="1"/>
  <c r="H146" i="1"/>
  <c r="H145" i="1"/>
  <c r="H143" i="1"/>
  <c r="H141" i="1"/>
  <c r="H140" i="1"/>
  <c r="H138" i="1"/>
  <c r="H137" i="1"/>
  <c r="H136" i="1"/>
  <c r="H135" i="1"/>
  <c r="H134" i="1"/>
  <c r="H133" i="1"/>
  <c r="H131" i="1"/>
  <c r="H130" i="1"/>
  <c r="H128" i="1"/>
  <c r="H127" i="1"/>
  <c r="H126" i="1"/>
  <c r="H125" i="1"/>
  <c r="H123" i="1"/>
  <c r="H122" i="1"/>
  <c r="H120" i="1"/>
  <c r="H118" i="1"/>
  <c r="H116" i="1"/>
  <c r="H115" i="1"/>
  <c r="H114" i="1"/>
  <c r="H113" i="1"/>
  <c r="H112" i="1"/>
  <c r="H111" i="1"/>
  <c r="H110" i="1"/>
  <c r="H109" i="1"/>
  <c r="H108" i="1"/>
  <c r="H107" i="1"/>
  <c r="H102" i="1"/>
  <c r="H100" i="1"/>
  <c r="H99" i="1"/>
  <c r="H98" i="1"/>
  <c r="H94" i="1"/>
  <c r="H92" i="1"/>
  <c r="H91" i="1"/>
  <c r="H90" i="1"/>
  <c r="H89" i="1"/>
  <c r="H88" i="1"/>
  <c r="H87" i="1"/>
  <c r="H86" i="1"/>
  <c r="H85" i="1"/>
  <c r="H84" i="1"/>
  <c r="H83" i="1"/>
  <c r="H82" i="1"/>
  <c r="H81" i="1"/>
  <c r="H79" i="1"/>
  <c r="H75" i="1"/>
  <c r="H74" i="1"/>
  <c r="H70" i="1"/>
  <c r="H68" i="1"/>
  <c r="H67" i="1"/>
  <c r="H66" i="1"/>
  <c r="H65" i="1"/>
  <c r="H64" i="1"/>
  <c r="H62" i="1"/>
  <c r="H60" i="1"/>
  <c r="H58" i="1"/>
  <c r="H56" i="1"/>
  <c r="H55" i="1"/>
  <c r="H54" i="1"/>
  <c r="H49" i="1"/>
  <c r="I49" i="1" s="1"/>
  <c r="J49" i="1" s="1"/>
  <c r="H48" i="1"/>
  <c r="H46" i="1"/>
  <c r="I46" i="1" s="1"/>
  <c r="J46" i="1" s="1"/>
  <c r="H45" i="1"/>
  <c r="I45" i="1" s="1"/>
  <c r="J45" i="1" s="1"/>
  <c r="H44" i="1"/>
  <c r="I44" i="1" s="1"/>
  <c r="J44" i="1" s="1"/>
  <c r="H42" i="1"/>
  <c r="H39" i="1"/>
  <c r="H38" i="1"/>
  <c r="H36" i="1"/>
  <c r="I36" i="1" s="1"/>
  <c r="J36" i="1" s="1"/>
  <c r="H35" i="1"/>
  <c r="I35" i="1" s="1"/>
  <c r="J35" i="1" s="1"/>
  <c r="H34" i="1"/>
  <c r="I34" i="1" s="1"/>
  <c r="J34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H26" i="1"/>
  <c r="I26" i="1" s="1"/>
  <c r="J26" i="1" s="1"/>
  <c r="H25" i="1"/>
  <c r="I25" i="1" s="1"/>
  <c r="J25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8" i="1"/>
  <c r="I18" i="1" s="1"/>
  <c r="J18" i="1" s="1"/>
  <c r="H17" i="1"/>
  <c r="I17" i="1" s="1"/>
  <c r="J17" i="1" s="1"/>
  <c r="H16" i="1"/>
  <c r="I16" i="1" s="1"/>
  <c r="J16" i="1" s="1"/>
  <c r="H14" i="1"/>
  <c r="H13" i="1"/>
  <c r="I13" i="1" s="1"/>
  <c r="J13" i="1" s="1"/>
  <c r="H10" i="1"/>
  <c r="H9" i="1"/>
  <c r="H8" i="1"/>
  <c r="H154" i="1" l="1"/>
  <c r="I14" i="1"/>
  <c r="J14" i="1" s="1"/>
  <c r="I58" i="1"/>
  <c r="J58" i="1" s="1"/>
  <c r="I70" i="1"/>
  <c r="J70" i="1" s="1"/>
  <c r="I39" i="1"/>
  <c r="J39" i="1" s="1"/>
  <c r="I42" i="1"/>
  <c r="J42" i="1" s="1"/>
  <c r="I48" i="1"/>
  <c r="J48" i="1" s="1"/>
  <c r="I54" i="1"/>
  <c r="J54" i="1" s="1"/>
  <c r="I56" i="1"/>
  <c r="J56" i="1" s="1"/>
  <c r="I60" i="1"/>
  <c r="J60" i="1" s="1"/>
  <c r="I64" i="1"/>
  <c r="J64" i="1" s="1"/>
  <c r="I65" i="1"/>
  <c r="J65" i="1" s="1"/>
  <c r="I66" i="1"/>
  <c r="J66" i="1" s="1"/>
  <c r="I71" i="1"/>
  <c r="J71" i="1" s="1"/>
  <c r="I74" i="1"/>
  <c r="J74" i="1" s="1"/>
  <c r="I81" i="1"/>
  <c r="J81" i="1" s="1"/>
  <c r="I83" i="1"/>
  <c r="J83" i="1" s="1"/>
  <c r="I87" i="1"/>
  <c r="J87" i="1" s="1"/>
  <c r="I91" i="1"/>
  <c r="J91" i="1" s="1"/>
  <c r="I94" i="1"/>
  <c r="J94" i="1" s="1"/>
  <c r="I98" i="1"/>
  <c r="J98" i="1" s="1"/>
  <c r="I100" i="1"/>
  <c r="J100" i="1" s="1"/>
  <c r="I109" i="1"/>
  <c r="J109" i="1" s="1"/>
  <c r="I111" i="1"/>
  <c r="J111" i="1" s="1"/>
  <c r="I113" i="1"/>
  <c r="J113" i="1" s="1"/>
  <c r="I116" i="1"/>
  <c r="J116" i="1" s="1"/>
  <c r="I120" i="1"/>
  <c r="J120" i="1" s="1"/>
  <c r="I127" i="1"/>
  <c r="J127" i="1" s="1"/>
  <c r="I128" i="1"/>
  <c r="J128" i="1" s="1"/>
  <c r="I131" i="1"/>
  <c r="J131" i="1" s="1"/>
  <c r="I145" i="1"/>
  <c r="J145" i="1" s="1"/>
  <c r="I146" i="1"/>
  <c r="J146" i="1" s="1"/>
  <c r="I28" i="1"/>
  <c r="J28" i="1" s="1"/>
  <c r="I38" i="1"/>
  <c r="J38" i="1" s="1"/>
  <c r="I55" i="1"/>
  <c r="J55" i="1" s="1"/>
  <c r="I62" i="1"/>
  <c r="J62" i="1" s="1"/>
  <c r="I75" i="1"/>
  <c r="J75" i="1" s="1"/>
  <c r="I79" i="1"/>
  <c r="J79" i="1" s="1"/>
  <c r="I82" i="1"/>
  <c r="J82" i="1" s="1"/>
  <c r="I84" i="1"/>
  <c r="J84" i="1" s="1"/>
  <c r="I86" i="1"/>
  <c r="J86" i="1" s="1"/>
  <c r="I88" i="1"/>
  <c r="J88" i="1" s="1"/>
  <c r="I90" i="1"/>
  <c r="J90" i="1" s="1"/>
  <c r="I92" i="1"/>
  <c r="J92" i="1" s="1"/>
  <c r="I99" i="1"/>
  <c r="J99" i="1" s="1"/>
  <c r="I102" i="1"/>
  <c r="J102" i="1" s="1"/>
  <c r="I107" i="1"/>
  <c r="J107" i="1" s="1"/>
  <c r="I110" i="1"/>
  <c r="J110" i="1" s="1"/>
  <c r="I112" i="1"/>
  <c r="J112" i="1" s="1"/>
  <c r="I114" i="1"/>
  <c r="J114" i="1" s="1"/>
  <c r="I118" i="1"/>
  <c r="J118" i="1" s="1"/>
  <c r="I125" i="1"/>
  <c r="J125" i="1" s="1"/>
  <c r="I133" i="1"/>
  <c r="J133" i="1" s="1"/>
  <c r="I135" i="1"/>
  <c r="J135" i="1" s="1"/>
  <c r="I137" i="1"/>
  <c r="J137" i="1" s="1"/>
  <c r="I141" i="1"/>
  <c r="J141" i="1" s="1"/>
  <c r="I143" i="1"/>
  <c r="J143" i="1" s="1"/>
  <c r="I147" i="1"/>
  <c r="J147" i="1" s="1"/>
  <c r="I152" i="1"/>
  <c r="J152" i="1" s="1"/>
  <c r="I9" i="1"/>
  <c r="J9" i="1" s="1"/>
  <c r="I8" i="1"/>
  <c r="J8" i="1" s="1"/>
  <c r="I140" i="1"/>
  <c r="J140" i="1" s="1"/>
  <c r="I138" i="1"/>
  <c r="J138" i="1" s="1"/>
  <c r="I136" i="1"/>
  <c r="J136" i="1" s="1"/>
  <c r="I134" i="1"/>
  <c r="J134" i="1" s="1"/>
  <c r="I130" i="1"/>
  <c r="J130" i="1" s="1"/>
  <c r="I126" i="1"/>
  <c r="J126" i="1" s="1"/>
  <c r="I123" i="1"/>
  <c r="J123" i="1" s="1"/>
  <c r="I122" i="1"/>
  <c r="J122" i="1" s="1"/>
  <c r="I115" i="1"/>
  <c r="J115" i="1" s="1"/>
  <c r="I108" i="1"/>
  <c r="J108" i="1" s="1"/>
  <c r="I89" i="1"/>
  <c r="J89" i="1" s="1"/>
  <c r="I85" i="1"/>
  <c r="J85" i="1" s="1"/>
  <c r="I68" i="1"/>
  <c r="J68" i="1" s="1"/>
  <c r="I67" i="1"/>
  <c r="J67" i="1" s="1"/>
  <c r="I10" i="1"/>
  <c r="I155" i="1" l="1"/>
  <c r="J10" i="1"/>
  <c r="J156" i="1" s="1"/>
</calcChain>
</file>

<file path=xl/sharedStrings.xml><?xml version="1.0" encoding="utf-8"?>
<sst xmlns="http://schemas.openxmlformats.org/spreadsheetml/2006/main" count="989" uniqueCount="333">
  <si>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</si>
  <si>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</si>
  <si>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</si>
  <si>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</si>
  <si>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</si>
  <si>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</si>
  <si>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</si>
  <si>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</si>
  <si>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</si>
  <si>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</si>
  <si>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</si>
  <si>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</si>
  <si>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</si>
  <si>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</si>
  <si>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</si>
  <si>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</si>
  <si>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</si>
  <si>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</si>
  <si>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</si>
  <si>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</si>
  <si>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</si>
  <si>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</si>
  <si>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</si>
  <si>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100 arkuszy/op.</t>
  </si>
  <si>
    <t>20 arkuszy/op.</t>
  </si>
  <si>
    <t xml:space="preserve">Papier pakowy szary </t>
  </si>
  <si>
    <t>50 szt. / op.</t>
  </si>
  <si>
    <t>Blok techniczny A4 biały</t>
  </si>
  <si>
    <t>Blok techniczny A4 kolor</t>
  </si>
  <si>
    <t>4 szt./op.</t>
  </si>
  <si>
    <t>10 szt/op.</t>
  </si>
  <si>
    <t>op.</t>
  </si>
  <si>
    <t>GRAND</t>
  </si>
  <si>
    <t>opakowanie</t>
  </si>
  <si>
    <t>TOMA</t>
  </si>
  <si>
    <t>6 szt/op.</t>
  </si>
  <si>
    <t>6 szt./op.</t>
  </si>
  <si>
    <t xml:space="preserve"> Gigant Permanent KAMET</t>
  </si>
  <si>
    <t>Gigant KAMET</t>
  </si>
  <si>
    <t>Pentel</t>
  </si>
  <si>
    <t>20 ml</t>
  </si>
  <si>
    <t>Pentel A315/317</t>
  </si>
  <si>
    <t>12 szt/op.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</si>
  <si>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</si>
  <si>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</si>
  <si>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</si>
  <si>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</si>
  <si>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</si>
  <si>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</t>
  </si>
  <si>
    <t>1000 szt./op.</t>
  </si>
  <si>
    <t>Rozszywacz</t>
  </si>
  <si>
    <t>Dziurkacz metalowy</t>
  </si>
  <si>
    <t>21 cm</t>
  </si>
  <si>
    <t>Spinacze biurowe okrągłe 28 mm</t>
  </si>
  <si>
    <t>Spinacze biurowe okrągłe 70 mm</t>
  </si>
  <si>
    <t>Szpilki dł. 28 mm</t>
  </si>
  <si>
    <t>Pinezki zwykłe</t>
  </si>
  <si>
    <t>Spinacze biurowe okrągłe 50 mm</t>
  </si>
  <si>
    <t>50 g/op.</t>
  </si>
  <si>
    <t>12 szt./op.</t>
  </si>
  <si>
    <t>Spinacze krzyżowe metalowe 41 mm</t>
  </si>
  <si>
    <t>25 ml</t>
  </si>
  <si>
    <t>Klej WIKOL</t>
  </si>
  <si>
    <t>45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</si>
  <si>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</si>
  <si>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</si>
  <si>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</si>
  <si>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</si>
  <si>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ksero - format A3 - 80g/m²</t>
  </si>
  <si>
    <t>Papier POL lux - format A3 - 80g/m²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</si>
  <si>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</si>
  <si>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</si>
  <si>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</si>
  <si>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</si>
  <si>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5*20 arkuszy/ryza</t>
  </si>
  <si>
    <t>POLspeed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</si>
  <si>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</si>
  <si>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</si>
  <si>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</si>
  <si>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</si>
  <si>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</si>
  <si>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</si>
  <si>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</si>
  <si>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</si>
  <si>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</si>
  <si>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</si>
  <si>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</si>
  <si>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</si>
  <si>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</si>
  <si>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</si>
  <si>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Toner do drukarki CANON LBP 6000</t>
  </si>
  <si>
    <t>Toner do urządzenia wielofunkcyjnego HP  Laser Jet M1132 MFP</t>
  </si>
  <si>
    <t>Tusz do urządzenia wielofunkcyjnego BROTHER DCP-J315W</t>
  </si>
  <si>
    <t>niebieski</t>
  </si>
  <si>
    <t>żółty</t>
  </si>
  <si>
    <t>czerwony</t>
  </si>
  <si>
    <t>Tusz do urządzenia wielofunkcyjnego BROTHER DCP-J100</t>
  </si>
  <si>
    <t>oryginał</t>
  </si>
  <si>
    <t>Toner do urządzenia wielofunkcyjnego TOSHIBA e-STUDIO 255</t>
  </si>
  <si>
    <t>Toner do kserokopiarki NASHUATEC MP 2000</t>
  </si>
  <si>
    <t>zółty</t>
  </si>
  <si>
    <t>Toner do drukarki OKI B411 dn</t>
  </si>
  <si>
    <t xml:space="preserve">Toner do drukarki HP Laser Jet Pro 200 </t>
  </si>
  <si>
    <t>Tusz do drukarki Hp laserJet P1102</t>
  </si>
  <si>
    <t>Toner do drukarki HP Color Laser Jet 1600</t>
  </si>
  <si>
    <t xml:space="preserve">Toner TK-110 E (920 series) do drukarki KYOCERA FS-920 </t>
  </si>
  <si>
    <t>Cartridge do drukarki BROTHER - 250 DCP - J 132 W</t>
  </si>
  <si>
    <t>magenta</t>
  </si>
  <si>
    <t>black</t>
  </si>
  <si>
    <t>yellow</t>
  </si>
  <si>
    <t>cyan</t>
  </si>
  <si>
    <t xml:space="preserve">Tusz Canon IR 2520 </t>
  </si>
  <si>
    <t>rodzaj</t>
  </si>
  <si>
    <t>200 kartek</t>
  </si>
  <si>
    <t>Korektor w taśmie 4,2*6 m, Pelikan blanco</t>
  </si>
  <si>
    <t>Pinezki tablicowe</t>
  </si>
  <si>
    <t>200 szt./op</t>
  </si>
  <si>
    <t>Toner do HP Laser Jet Pro MFP M 426 fdw</t>
  </si>
  <si>
    <t>Toner do kserokopiarki image RUNNER 2520</t>
  </si>
  <si>
    <t>Toner do drukarki BROTHER HL-L2365 DW</t>
  </si>
  <si>
    <t>Toner do kserokopiarki NASHUATEC MP 2014 AD</t>
  </si>
  <si>
    <t>Temperówka metalowa 400-1k/410 pojedyńcza</t>
  </si>
  <si>
    <t>Zszywki biurowe 10/1000</t>
  </si>
  <si>
    <t>Dziennik żywieniowy przedszkola A4</t>
  </si>
  <si>
    <t>20 kartek dwustronnie</t>
  </si>
  <si>
    <t>Cartridge HP 650 do urządzenia wielofunkcyjnego HP Deskjet 1515</t>
  </si>
  <si>
    <t>Cartridge HP 302 do urządzenia wielofunkcyjnego HP Deskjet 3639</t>
  </si>
  <si>
    <t>Toner  do kserokopiarki NASHUATEC MP 3010 Aticio</t>
  </si>
  <si>
    <t>BIGO</t>
  </si>
  <si>
    <t>Tusz do pieczątek czerwony / czarny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</si>
  <si>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</si>
  <si>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</si>
  <si>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</si>
  <si>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</si>
  <si>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</si>
  <si>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</si>
  <si>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t>Klipy do papieru</t>
    </r>
    <r>
      <rPr>
        <sz val="8"/>
        <rFont val="Times New Roman"/>
        <family val="1"/>
        <charset val="238"/>
      </rPr>
      <t>, metalowe odporne na odkształcenia, 51 mm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</si>
  <si>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</si>
  <si>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</si>
  <si>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</si>
  <si>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</si>
  <si>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</si>
  <si>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</si>
  <si>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</si>
  <si>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</si>
  <si>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</si>
  <si>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</si>
  <si>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</si>
  <si>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35-40 dwuringowy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oklejony na zewnątrz folią polipropylenową, wewnątrz pokryty papierem, dwustronna wymienna etykieta na grzbiecie,wykonane z tektury o grubości 1,9 mm i gramaturze 1170 g/m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</si>
  <si>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(wykonane z utwardzonego kartonu z recyklingu o grubości 1,8 mm o gramaturze 1080 g/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, z mechanizmem dźwigniowym niklowanym,na grzbiecie otwór na palec pokryty metalem ułatwiający wyjmowanie segregatora z półki, na dolnych krawędziach metalowe niklowane okucia)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</si>
  <si>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</si>
  <si>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96-100 kartek</t>
  </si>
  <si>
    <t>300 kartek</t>
  </si>
  <si>
    <t>Dziennik korespondencyjny A4</t>
  </si>
  <si>
    <t>Eco</t>
  </si>
  <si>
    <r>
      <rPr>
        <b/>
        <u/>
        <sz val="11"/>
        <rFont val="Times New Roman"/>
        <family val="1"/>
        <charset val="238"/>
      </rPr>
      <t>Lekka półka biurowa na dokumenty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formatu A4 z miejscem na etykietę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</si>
  <si>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</si>
  <si>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</si>
  <si>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</si>
  <si>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</si>
  <si>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</si>
  <si>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</si>
  <si>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</si>
  <si>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1"/>
        <rFont val="Times New Roman"/>
        <family val="1"/>
        <charset val="238"/>
      </rPr>
      <t>Korektor szybkoschnący w płyni</t>
    </r>
    <r>
      <rPr>
        <sz val="11"/>
        <rFont val="Times New Roman"/>
        <family val="1"/>
        <charset val="238"/>
      </rPr>
      <t xml:space="preserve">e, </t>
    </r>
    <r>
      <rPr>
        <sz val="8"/>
        <rFont val="Times New Roman"/>
        <family val="1"/>
        <charset val="238"/>
      </rPr>
      <t xml:space="preserve">dobrze kryjący, nietoksyczny, do wszystkich rodzjów nawierzchni, z pędzelkiem </t>
    </r>
  </si>
  <si>
    <r>
      <t>Korektor w długopisie</t>
    </r>
    <r>
      <rPr>
        <sz val="10"/>
        <rFont val="Times New Roman"/>
        <family val="1"/>
        <charset val="238"/>
      </rPr>
      <t xml:space="preserve"> szybkoschnący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</si>
  <si>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</si>
  <si>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 grubość lini 0,4 mm,</t>
    </r>
  </si>
  <si>
    <r>
      <rPr>
        <b/>
        <u/>
        <sz val="11"/>
        <rFont val="Times New Roman"/>
        <family val="1"/>
        <charset val="238"/>
      </rPr>
      <t>Ołówek automatyczny</t>
    </r>
    <r>
      <rPr>
        <sz val="11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z ergonomicznym antypoślizgowym uchwytem, wymienna gumka, grubość grafitu 0,5 i 0,7 mm, pojemność zbiorniczka 12 grafitów, w komplecie 2  grafity</t>
    </r>
  </si>
  <si>
    <r>
      <rPr>
        <b/>
        <u/>
        <sz val="11"/>
        <rFont val="Times New Roman"/>
        <family val="1"/>
        <charset val="238"/>
      </rPr>
      <t>Grafity HB</t>
    </r>
    <r>
      <rPr>
        <sz val="8"/>
        <rFont val="Times New Roman"/>
        <family val="1"/>
        <charset val="238"/>
      </rPr>
      <t xml:space="preserve"> do zaoferowanego ołówka automatycznego, dł. 60 mm, 0,5/0,7 mm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</si>
  <si>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</si>
  <si>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</si>
  <si>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</si>
  <si>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</si>
  <si>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</si>
  <si>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</si>
  <si>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</si>
  <si>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</si>
  <si>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</si>
  <si>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</si>
  <si>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</si>
  <si>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A4/96 w kratkę</t>
    </r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</si>
  <si>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</si>
  <si>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</si>
  <si>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</si>
  <si>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</si>
  <si>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</si>
  <si>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</si>
  <si>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</si>
  <si>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</si>
  <si>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</si>
  <si>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</si>
  <si>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t xml:space="preserve">Koperty samoklejące białe C3 </t>
    </r>
    <r>
      <rPr>
        <sz val="8"/>
        <rFont val="Times New Roman"/>
        <family val="1"/>
        <charset val="238"/>
      </rPr>
      <t>324*458 mm</t>
    </r>
  </si>
  <si>
    <r>
      <rPr>
        <b/>
        <u/>
        <sz val="10"/>
        <rFont val="Times New Roman"/>
        <family val="1"/>
        <charset val="238"/>
      </rPr>
      <t>Koperta samoklejąca DL biała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110*220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</si>
  <si>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</si>
  <si>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t>Koperty samoklejące białe B5</t>
    </r>
    <r>
      <rPr>
        <sz val="8"/>
        <rFont val="Times New Roman"/>
        <family val="1"/>
        <charset val="238"/>
      </rPr>
      <t xml:space="preserve"> 176*250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</si>
  <si>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</si>
  <si>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</si>
  <si>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</si>
  <si>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</si>
  <si>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</si>
  <si>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</si>
  <si>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</si>
  <si>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</si>
  <si>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</si>
  <si>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t>interdruk</t>
  </si>
  <si>
    <t>Korektor w taśmie 4,2 mm*8m</t>
  </si>
  <si>
    <t>Tusz do pieczątek zielony/niebieski</t>
  </si>
  <si>
    <t>Stolgraf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</si>
  <si>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</si>
  <si>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r>
      <t xml:space="preserve">Druk </t>
    </r>
    <r>
      <rPr>
        <b/>
        <sz val="10"/>
        <rFont val="Times New Roman"/>
        <family val="1"/>
        <charset val="238"/>
      </rPr>
      <t>polecenia przelewu WP 2</t>
    </r>
    <r>
      <rPr>
        <sz val="10"/>
        <rFont val="Times New Roman"/>
        <family val="1"/>
        <charset val="238"/>
      </rPr>
      <t xml:space="preserve"> A6 </t>
    </r>
  </si>
  <si>
    <t>Toner do drukarki ECOSYS M 2035 dn - Kyocera (TK-1140)</t>
  </si>
  <si>
    <t>Toner do drukarkiHP Laser Jet M 1212 nf</t>
  </si>
  <si>
    <t xml:space="preserve">czarny </t>
  </si>
  <si>
    <t>Toner do drukarki HP Laser Jet 1536dnf</t>
  </si>
  <si>
    <t>tusz do drukarki BROTHER MFC-J5730DW</t>
  </si>
  <si>
    <t>Tusz Brother DCP-J105</t>
  </si>
  <si>
    <t>Tusz do drukarki EPSON L3150</t>
  </si>
  <si>
    <t>Toner do kserokopiarki GESTETNER MP 1600</t>
  </si>
  <si>
    <t>PENTEL MW85</t>
  </si>
  <si>
    <t>Rolki termicznedo kas 57*30 szer. 57 mm, dł. 30 m (10 szt. w op.)</t>
  </si>
  <si>
    <t>Zszywki do zaoferowanego zszywacza archiwizacyjnego 100k np.  23/10, 23/13</t>
  </si>
  <si>
    <t>Toner do urządz. wielofunk. HP LASER JET PRO MFP 180n</t>
  </si>
  <si>
    <t>Toner do urządz. wielofunk. HP LASER MFP 135 W</t>
  </si>
  <si>
    <t>Tusz do drukarki EPSON L 3151</t>
  </si>
  <si>
    <t>Toner do kserokopiarki RICOH Aticio MP 1600</t>
  </si>
  <si>
    <t>durable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</si>
  <si>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</si>
  <si>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</si>
  <si>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</si>
  <si>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</si>
  <si>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</si>
  <si>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na haczyki 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, z mocną gumką wzdłuż dłuższego boku zapinaną na haczyki 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</si>
  <si>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 szer. 12 mm,  4 sztuki wewnętrznych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</si>
  <si>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grzbietem, szer. 3 cm, wyposażona w kieszonkę na grzbiecie, 4 sztuki wewnętrxznych listew z zapięciami skoroszytowymi, 3 sztukiprzekłądek personalnych  wg wzoru kodeksu pracy, konstrukcja teczki umożliwiajaca pionową archiwizację półkową.</t>
    </r>
  </si>
  <si>
    <t>arkusz</t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</si>
  <si>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A4/60 w kratkę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</si>
  <si>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</si>
  <si>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</si>
  <si>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</si>
  <si>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</si>
  <si>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</si>
  <si>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r>
      <rPr>
        <b/>
        <u/>
        <sz val="10"/>
        <rFont val="Times New Roman"/>
        <family val="1"/>
        <charset val="238"/>
      </rPr>
      <t xml:space="preserve">Kostka 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PVCmix kolorów 85*85*85</t>
    </r>
  </si>
  <si>
    <t>Długopis automatyczny olejowy/żelowy PILOT G2</t>
  </si>
  <si>
    <t xml:space="preserve">Wkład do oferowanego długopisu żelowego Pilot G2 czarny-niebieski-czerwony-zielony </t>
  </si>
  <si>
    <t>stabilo      astra</t>
  </si>
  <si>
    <t>Jet Kamet</t>
  </si>
  <si>
    <t>Masa mocujaca Astra 50g</t>
  </si>
  <si>
    <t>Klej MAGIC w sztyfcie 10g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</si>
  <si>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</si>
  <si>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</si>
  <si>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</si>
  <si>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</si>
  <si>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</si>
  <si>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</si>
  <si>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 xml:space="preserve">Klej w sztyfcie 35-40g, 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</si>
  <si>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t xml:space="preserve">Ksiaża zameldowań A4 - </t>
    </r>
    <r>
      <rPr>
        <u/>
        <sz val="8"/>
        <rFont val="Times New Roman"/>
        <family val="1"/>
        <charset val="238"/>
      </rPr>
      <t>oprawa album 20 kartek, druk dwustronny</t>
    </r>
  </si>
  <si>
    <r>
      <t xml:space="preserve">Identyfikatory przypinane przeźroczyste </t>
    </r>
    <r>
      <rPr>
        <sz val="11"/>
        <rFont val="Times New Roman"/>
        <family val="1"/>
        <charset val="238"/>
      </rPr>
      <t>90mmm*55mm</t>
    </r>
    <r>
      <rPr>
        <sz val="8"/>
        <rFont val="Times New Roman"/>
        <family val="1"/>
        <charset val="238"/>
      </rPr>
      <t xml:space="preserve"> dla stażystów i praktykantów</t>
    </r>
  </si>
  <si>
    <r>
      <rPr>
        <b/>
        <u/>
        <sz val="10"/>
        <rFont val="Times New Roman"/>
        <family val="1"/>
        <charset val="238"/>
      </rPr>
      <t>Długopis automatyczny UNI Jetstream-101</t>
    </r>
    <r>
      <rPr>
        <sz val="10"/>
        <rFont val="Times New Roman"/>
        <family val="1"/>
        <charset val="238"/>
      </rPr>
      <t xml:space="preserve"> niebieski/czerwony/czarny/zielony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</si>
  <si>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</si>
  <si>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</si>
  <si>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t>Tusz do urządzenia wielofunkcyjnego Nashuatec MPC 2051</t>
  </si>
  <si>
    <t>Tusz do urządzenia wielofunkcyjnego Ricon MP301 SP</t>
  </si>
  <si>
    <t>toner do urządzenia wielofunkcyjnego HP Laser MFP 137 FNW</t>
  </si>
  <si>
    <t>toner do drukarki Samsung Xpres M 2026</t>
  </si>
  <si>
    <t>toner do drukarki XEROX Phaser 3020</t>
  </si>
  <si>
    <t>Toner do kserokopiarki NASHUATEC MPC 4503</t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</si>
  <si>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</si>
  <si>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t>Toner do kserokopiarki NASHUATEC MPC 4503-MP C6003</t>
  </si>
  <si>
    <t>Toner do kserokopiarki NASHUTEC Ricon MPC2003</t>
  </si>
  <si>
    <t>Tusz do drukarki EPSONL1250</t>
  </si>
  <si>
    <t>HP SMART TANK 510 SERIES</t>
  </si>
  <si>
    <t>Toner do kserokopiarki KONICA MINLTA BIZHUB 162</t>
  </si>
  <si>
    <t>tusz do drukarki CANON iR2630i</t>
  </si>
  <si>
    <r>
      <t>Papier ksero - format A4 - 160g/m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</si>
  <si>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A4 - 250g/m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-biały</t>
    </r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</si>
  <si>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</si>
  <si>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BROTHER DCP-T520W 3w1</t>
  </si>
  <si>
    <t>toner do drukarki HP LJ PRO MFP M 26a</t>
  </si>
  <si>
    <t>tusz do drukarki Canon TS 3150</t>
  </si>
  <si>
    <t>tusz do drukarki BROTHER DCP-L2532DW</t>
  </si>
  <si>
    <t>Tusz do drukarki EPSON L 3251</t>
  </si>
  <si>
    <t>Toner do drukarki NASHUATEC MP 2352SP</t>
  </si>
  <si>
    <t>Toner do drukarki NASHUATEC MP C2550</t>
  </si>
  <si>
    <t>Toner Laser Jet M 304 a</t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</si>
  <si>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A5/80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</si>
  <si>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A5/60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</si>
  <si>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A5/32 w kratkę</t>
    </r>
  </si>
  <si>
    <t>CZĘŚĆ I - artykuły biurowe i papiernicze - 2023/2024</t>
  </si>
  <si>
    <t xml:space="preserve">VIII - XII. 2023 </t>
  </si>
  <si>
    <t>I - VII.2024</t>
  </si>
  <si>
    <t>10.</t>
  </si>
  <si>
    <t>12.</t>
  </si>
  <si>
    <t xml:space="preserve">Załącznik nr 1 </t>
  </si>
  <si>
    <t>Załącznik nr 1</t>
  </si>
  <si>
    <t>Zaąłcznik nr 1</t>
  </si>
  <si>
    <t>CZEŚĆ II - papier kserograficzny - 2023 / 2024</t>
  </si>
  <si>
    <t>CZĘŚĆ III - tonery i tusze - 2023/2024</t>
  </si>
  <si>
    <t>GZOiW</t>
  </si>
  <si>
    <t>I - VII. 2024</t>
  </si>
  <si>
    <t>SSM</t>
  </si>
  <si>
    <t>ZSP R</t>
  </si>
  <si>
    <t>ZSP M</t>
  </si>
  <si>
    <t>ZSP SZ</t>
  </si>
  <si>
    <t>ZS</t>
  </si>
  <si>
    <t>ZSP  1</t>
  </si>
  <si>
    <t>ZSP 2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</si>
  <si>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</si>
  <si>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</si>
  <si>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</si>
  <si>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</si>
  <si>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</si>
  <si>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</si>
  <si>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</si>
  <si>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</si>
  <si>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</si>
  <si>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</si>
  <si>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</si>
  <si>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</si>
  <si>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</si>
  <si>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</si>
  <si>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07.=05*06</t>
  </si>
  <si>
    <t>Toner Laser Jet PRO M15W</t>
  </si>
  <si>
    <t>Toner do drukarki HP Laser JetProM 501 dn mono</t>
  </si>
  <si>
    <t>Datownik  samotuszujący 4 mm D-M-R</t>
  </si>
  <si>
    <t>ZSP Sz</t>
  </si>
  <si>
    <t>ZSP 1</t>
  </si>
  <si>
    <t>Toner do drukarki CANON LBP 2900</t>
  </si>
  <si>
    <t>Toner do drukarki Brother DCP - T525 W</t>
  </si>
  <si>
    <t>zestaw kolor</t>
  </si>
  <si>
    <t>czerowny/żółty/niebieski</t>
  </si>
  <si>
    <t>Toner do drukarki OKI B432 dn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</si>
  <si>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-ekologiczny</t>
    </r>
  </si>
  <si>
    <t>Toner do kserokopiarki BIZHUB C35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</si>
</sst>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1" fillId="0" borderId="1" xfId="0" applyFont="1" applyBorder="1"/>
    <xf numFmtId="0" fontId="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/>
    <xf numFmtId="0" fontId="17" fillId="2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/>
    <xf numFmtId="0" fontId="17" fillId="0" borderId="1" xfId="0" applyFont="1" applyBorder="1"/>
    <xf numFmtId="0" fontId="17" fillId="4" borderId="0" xfId="0" applyFont="1" applyFill="1"/>
    <xf numFmtId="0" fontId="17" fillId="0" borderId="0" xfId="0" applyFont="1"/>
    <xf numFmtId="0" fontId="31" fillId="0" borderId="0" xfId="0" applyFont="1"/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0" borderId="0" xfId="0" applyFont="1"/>
    <xf numFmtId="0" fontId="8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7" fillId="0" borderId="0" xfId="0" applyFont="1"/>
    <xf numFmtId="0" fontId="1" fillId="0" borderId="1" xfId="0" applyFont="1" applyBorder="1" applyAlignment="1">
      <alignment horizontal="right"/>
    </xf>
    <xf numFmtId="0" fontId="37" fillId="0" borderId="0" xfId="0" applyFont="1"/>
    <xf numFmtId="0" fontId="3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9" fillId="0" borderId="1" xfId="0" applyFont="1" applyBorder="1" applyAlignment="1">
      <alignment horizontal="right"/>
    </xf>
    <xf numFmtId="0" fontId="3" fillId="0" borderId="0" xfId="0" applyFont="1"/>
    <xf numFmtId="0" fontId="3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5" borderId="0" xfId="0" applyFont="1" applyFill="1"/>
    <xf numFmtId="0" fontId="4" fillId="5" borderId="0" xfId="0" applyFont="1" applyFill="1" applyAlignment="1"/>
    <xf numFmtId="0" fontId="17" fillId="5" borderId="0" xfId="0" applyFont="1" applyFill="1"/>
    <xf numFmtId="0" fontId="42" fillId="0" borderId="1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 wrapText="1"/>
    </xf>
    <xf numFmtId="2" fontId="37" fillId="0" borderId="1" xfId="0" applyNumberFormat="1" applyFont="1" applyBorder="1"/>
    <xf numFmtId="2" fontId="39" fillId="0" borderId="2" xfId="0" applyNumberFormat="1" applyFont="1" applyBorder="1" applyAlignment="1">
      <alignment horizontal="center" wrapText="1"/>
    </xf>
    <xf numFmtId="2" fontId="39" fillId="0" borderId="2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37" fillId="0" borderId="1" xfId="0" applyFont="1" applyBorder="1"/>
    <xf numFmtId="0" fontId="0" fillId="7" borderId="0" xfId="0" applyFill="1"/>
    <xf numFmtId="0" fontId="0" fillId="8" borderId="0" xfId="0" applyFill="1"/>
    <xf numFmtId="0" fontId="42" fillId="8" borderId="0" xfId="0" applyFont="1" applyFill="1" applyAlignment="1">
      <alignment horizontal="center"/>
    </xf>
    <xf numFmtId="0" fontId="0" fillId="9" borderId="0" xfId="0" applyFill="1"/>
    <xf numFmtId="0" fontId="42" fillId="9" borderId="0" xfId="0" applyFont="1" applyFill="1" applyAlignment="1">
      <alignment horizontal="center"/>
    </xf>
    <xf numFmtId="0" fontId="2" fillId="9" borderId="0" xfId="0" applyFont="1" applyFill="1"/>
    <xf numFmtId="0" fontId="4" fillId="9" borderId="0" xfId="0" applyFont="1" applyFill="1" applyAlignment="1"/>
    <xf numFmtId="0" fontId="17" fillId="9" borderId="0" xfId="0" applyFont="1" applyFill="1"/>
    <xf numFmtId="0" fontId="2" fillId="3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10" borderId="0" xfId="0" applyFill="1"/>
    <xf numFmtId="0" fontId="42" fillId="10" borderId="0" xfId="0" applyFont="1" applyFill="1" applyAlignment="1">
      <alignment horizontal="center"/>
    </xf>
    <xf numFmtId="0" fontId="2" fillId="10" borderId="0" xfId="0" applyFont="1" applyFill="1"/>
    <xf numFmtId="0" fontId="4" fillId="10" borderId="0" xfId="0" applyFont="1" applyFill="1" applyAlignment="1"/>
    <xf numFmtId="0" fontId="17" fillId="10" borderId="0" xfId="0" applyFont="1" applyFill="1"/>
    <xf numFmtId="0" fontId="2" fillId="11" borderId="0" xfId="0" applyFont="1" applyFill="1"/>
    <xf numFmtId="0" fontId="4" fillId="11" borderId="0" xfId="0" applyFont="1" applyFill="1" applyAlignment="1"/>
    <xf numFmtId="0" fontId="17" fillId="11" borderId="0" xfId="0" applyFont="1" applyFill="1"/>
    <xf numFmtId="0" fontId="0" fillId="11" borderId="0" xfId="0" applyFill="1"/>
    <xf numFmtId="0" fontId="42" fillId="11" borderId="0" xfId="0" applyFont="1" applyFill="1" applyAlignment="1">
      <alignment horizontal="center"/>
    </xf>
    <xf numFmtId="0" fontId="2" fillId="12" borderId="0" xfId="0" applyFont="1" applyFill="1"/>
    <xf numFmtId="0" fontId="4" fillId="12" borderId="0" xfId="0" applyFont="1" applyFill="1" applyAlignment="1"/>
    <xf numFmtId="0" fontId="17" fillId="12" borderId="0" xfId="0" applyFont="1" applyFill="1"/>
    <xf numFmtId="0" fontId="37" fillId="0" borderId="1" xfId="0" applyFont="1" applyBorder="1" applyAlignment="1">
      <alignment horizontal="center" vertical="center"/>
    </xf>
    <xf numFmtId="0" fontId="0" fillId="12" borderId="0" xfId="0" applyFill="1"/>
    <xf numFmtId="0" fontId="42" fillId="12" borderId="0" xfId="0" applyFont="1" applyFill="1" applyAlignment="1">
      <alignment horizontal="center"/>
    </xf>
    <xf numFmtId="0" fontId="2" fillId="13" borderId="0" xfId="0" applyFont="1" applyFill="1"/>
    <xf numFmtId="0" fontId="17" fillId="13" borderId="0" xfId="0" applyFont="1" applyFill="1"/>
    <xf numFmtId="0" fontId="0" fillId="13" borderId="0" xfId="0" applyFill="1"/>
    <xf numFmtId="0" fontId="8" fillId="0" borderId="1" xfId="0" applyFont="1" applyBorder="1" applyAlignment="1">
      <alignment horizontal="center" vertical="center"/>
    </xf>
    <xf numFmtId="0" fontId="0" fillId="14" borderId="0" xfId="0" applyFill="1"/>
    <xf numFmtId="0" fontId="42" fillId="14" borderId="0" xfId="0" applyFont="1" applyFill="1" applyAlignment="1">
      <alignment horizontal="center"/>
    </xf>
    <xf numFmtId="0" fontId="2" fillId="14" borderId="0" xfId="0" applyFont="1" applyFill="1"/>
    <xf numFmtId="0" fontId="4" fillId="14" borderId="0" xfId="0" applyFont="1" applyFill="1" applyAlignment="1"/>
    <xf numFmtId="0" fontId="17" fillId="14" borderId="0" xfId="0" applyFont="1" applyFill="1"/>
    <xf numFmtId="0" fontId="0" fillId="15" borderId="0" xfId="0" applyFill="1"/>
    <xf numFmtId="0" fontId="42" fillId="15" borderId="0" xfId="0" applyFont="1" applyFill="1" applyAlignment="1">
      <alignment horizontal="center"/>
    </xf>
    <xf numFmtId="0" fontId="2" fillId="15" borderId="0" xfId="0" applyFont="1" applyFill="1"/>
    <xf numFmtId="0" fontId="4" fillId="15" borderId="0" xfId="0" applyFont="1" applyFill="1" applyAlignment="1"/>
    <xf numFmtId="0" fontId="17" fillId="15" borderId="0" xfId="0" applyFont="1" applyFill="1"/>
    <xf numFmtId="0" fontId="1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right"/>
    </xf>
    <xf numFmtId="2" fontId="37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2" fontId="37" fillId="3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/>
    <xf numFmtId="9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3" borderId="4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41" fillId="8" borderId="4" xfId="0" applyFont="1" applyFill="1" applyBorder="1" applyAlignment="1">
      <alignment horizontal="center"/>
    </xf>
    <xf numFmtId="0" fontId="41" fillId="8" borderId="5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445"/>
  <sheetViews>
    <sheetView topLeftCell="A117" zoomScale="110" zoomScaleNormal="110" workbookViewId="0">
      <selection activeCell="F117" sqref="F117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0" max="10" width="11.85546875" customWidth="1"/>
    <col min="11" max="11" width="1.42578125" customWidth="1"/>
    <col min="12" max="12" width="9.42578125" customWidth="1"/>
    <col min="13" max="13" width="10" customWidth="1"/>
    <col min="14" max="14" width="1" customWidth="1"/>
    <col min="15" max="16" width="9.140625" customWidth="1"/>
    <col min="17" max="17" width="1.140625" customWidth="1"/>
    <col min="18" max="19" width="9.140625" customWidth="1"/>
    <col min="20" max="20" width="1" customWidth="1"/>
    <col min="21" max="22" width="9.140625" customWidth="1"/>
    <col min="23" max="23" width="1.140625" customWidth="1"/>
    <col min="24" max="25" width="9.140625" customWidth="1"/>
    <col min="26" max="26" width="1" customWidth="1"/>
    <col min="27" max="28" width="9.140625" customWidth="1"/>
    <col min="29" max="29" width="0.85546875" customWidth="1"/>
    <col min="30" max="31" width="9.140625" customWidth="1"/>
    <col min="32" max="32" width="1.140625" customWidth="1"/>
    <col min="35" max="35" width="1.5703125" customWidth="1"/>
  </cols>
  <sheetData>
    <row r="2" spans="2:61" ht="18.75">
      <c r="B2" s="1"/>
      <c r="C2" s="87" t="s">
        <v>293</v>
      </c>
      <c r="H2" s="87"/>
    </row>
    <row r="3" spans="2:61" ht="19.5" thickBot="1">
      <c r="B3" s="1"/>
      <c r="C3" s="87"/>
    </row>
    <row r="4" spans="2:61" ht="15.75" thickBot="1">
      <c r="C4" s="106" t="s">
        <v>287</v>
      </c>
      <c r="F4" s="110"/>
      <c r="G4" s="88"/>
      <c r="L4" s="184" t="s">
        <v>297</v>
      </c>
      <c r="M4" s="185"/>
      <c r="O4" s="186" t="s">
        <v>299</v>
      </c>
      <c r="P4" s="187"/>
      <c r="R4" s="188" t="s">
        <v>300</v>
      </c>
      <c r="S4" s="189"/>
      <c r="U4" s="190" t="s">
        <v>301</v>
      </c>
      <c r="V4" s="191"/>
      <c r="X4" s="192" t="s">
        <v>302</v>
      </c>
      <c r="Y4" s="193"/>
      <c r="AA4" s="194" t="s">
        <v>303</v>
      </c>
      <c r="AB4" s="195"/>
      <c r="AD4" s="180" t="s">
        <v>304</v>
      </c>
      <c r="AE4" s="181"/>
      <c r="AG4" s="182" t="s">
        <v>305</v>
      </c>
      <c r="AH4" s="183"/>
    </row>
    <row r="5" spans="2:61">
      <c r="G5" s="88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80</v>
      </c>
      <c r="J6" s="5" t="s">
        <v>14</v>
      </c>
      <c r="K6" s="51"/>
      <c r="L6" s="5" t="s">
        <v>288</v>
      </c>
      <c r="M6" s="99" t="s">
        <v>298</v>
      </c>
      <c r="N6" s="117"/>
      <c r="O6" s="5" t="s">
        <v>288</v>
      </c>
      <c r="P6" s="50" t="s">
        <v>298</v>
      </c>
      <c r="Q6" s="132"/>
      <c r="R6" s="5" t="s">
        <v>288</v>
      </c>
      <c r="S6" s="99" t="s">
        <v>298</v>
      </c>
      <c r="T6" s="143"/>
      <c r="U6" s="5" t="s">
        <v>288</v>
      </c>
      <c r="V6" s="50" t="s">
        <v>298</v>
      </c>
      <c r="W6" s="160"/>
      <c r="X6" s="5" t="s">
        <v>288</v>
      </c>
      <c r="Y6" s="99" t="s">
        <v>298</v>
      </c>
      <c r="Z6" s="165"/>
      <c r="AA6" s="5" t="s">
        <v>288</v>
      </c>
      <c r="AB6" s="99" t="s">
        <v>298</v>
      </c>
      <c r="AC6" s="140"/>
      <c r="AD6" s="5" t="s">
        <v>288</v>
      </c>
      <c r="AE6" s="99" t="s">
        <v>298</v>
      </c>
      <c r="AF6" s="148"/>
      <c r="AG6" s="5" t="s">
        <v>288</v>
      </c>
      <c r="AH6" s="99" t="s">
        <v>298</v>
      </c>
      <c r="AI6" s="154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65</v>
      </c>
      <c r="I7" s="7" t="s">
        <v>11</v>
      </c>
      <c r="J7" s="7" t="s">
        <v>82</v>
      </c>
      <c r="K7" s="52"/>
      <c r="L7" s="113" t="s">
        <v>290</v>
      </c>
      <c r="M7" s="113" t="s">
        <v>306</v>
      </c>
      <c r="N7" s="118"/>
      <c r="O7" s="113" t="s">
        <v>291</v>
      </c>
      <c r="P7" s="113" t="s">
        <v>307</v>
      </c>
      <c r="Q7" s="133"/>
      <c r="R7" s="113" t="s">
        <v>308</v>
      </c>
      <c r="S7" s="113" t="s">
        <v>309</v>
      </c>
      <c r="T7" s="144"/>
      <c r="U7" s="113" t="s">
        <v>310</v>
      </c>
      <c r="V7" s="113" t="s">
        <v>311</v>
      </c>
      <c r="W7" s="161"/>
      <c r="X7" s="113" t="s">
        <v>312</v>
      </c>
      <c r="Y7" s="113" t="s">
        <v>313</v>
      </c>
      <c r="Z7" s="166"/>
      <c r="AA7" s="113" t="s">
        <v>314</v>
      </c>
      <c r="AB7" s="113" t="s">
        <v>315</v>
      </c>
      <c r="AC7" s="141"/>
      <c r="AD7" s="113" t="s">
        <v>316</v>
      </c>
      <c r="AE7" s="113" t="s">
        <v>317</v>
      </c>
      <c r="AF7" s="149"/>
      <c r="AG7" s="113" t="s">
        <v>318</v>
      </c>
      <c r="AH7" s="113" t="s">
        <v>319</v>
      </c>
      <c r="AI7" s="154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65" t="s">
        <v>150</v>
      </c>
      <c r="D8" s="5"/>
      <c r="E8" s="3" t="s">
        <v>16</v>
      </c>
      <c r="F8" s="89">
        <f>SUM(L8:AH8)</f>
        <v>90</v>
      </c>
      <c r="G8" s="115"/>
      <c r="H8" s="170">
        <f>F8*G8</f>
        <v>0</v>
      </c>
      <c r="I8" s="122">
        <f>H8*23%</f>
        <v>0</v>
      </c>
      <c r="J8" s="122">
        <f>H8+I8</f>
        <v>0</v>
      </c>
      <c r="K8" s="51"/>
      <c r="L8" s="115">
        <v>15</v>
      </c>
      <c r="M8" s="116">
        <v>15</v>
      </c>
      <c r="N8" s="117"/>
      <c r="O8" s="116">
        <v>10</v>
      </c>
      <c r="P8" s="116">
        <v>20</v>
      </c>
      <c r="Q8" s="132"/>
      <c r="R8" s="116">
        <v>5</v>
      </c>
      <c r="S8" s="116">
        <v>5</v>
      </c>
      <c r="T8" s="143"/>
      <c r="U8" s="116">
        <v>0</v>
      </c>
      <c r="V8" s="116">
        <v>4</v>
      </c>
      <c r="W8" s="160"/>
      <c r="X8" s="116">
        <v>5</v>
      </c>
      <c r="Y8" s="116">
        <v>5</v>
      </c>
      <c r="Z8" s="165"/>
      <c r="AA8" s="116">
        <v>0</v>
      </c>
      <c r="AB8" s="116">
        <v>6</v>
      </c>
      <c r="AC8" s="140"/>
      <c r="AD8" s="6"/>
      <c r="AE8" s="6"/>
      <c r="AF8" s="148"/>
      <c r="AG8" s="6"/>
      <c r="AH8" s="6"/>
      <c r="AI8" s="15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65" t="s">
        <v>147</v>
      </c>
      <c r="D9" s="5"/>
      <c r="E9" s="3" t="s">
        <v>16</v>
      </c>
      <c r="F9" s="89">
        <f>SUM(L9:AH9)</f>
        <v>48</v>
      </c>
      <c r="G9" s="115"/>
      <c r="H9" s="170">
        <f>F9*G9</f>
        <v>0</v>
      </c>
      <c r="I9" s="122">
        <f>H9*23%</f>
        <v>0</v>
      </c>
      <c r="J9" s="122">
        <f>H9+I9</f>
        <v>0</v>
      </c>
      <c r="K9" s="51"/>
      <c r="L9" s="115">
        <v>10</v>
      </c>
      <c r="M9" s="116">
        <v>10</v>
      </c>
      <c r="N9" s="117"/>
      <c r="O9" s="6"/>
      <c r="P9" s="6"/>
      <c r="Q9" s="132"/>
      <c r="R9" s="116">
        <v>5</v>
      </c>
      <c r="S9" s="116">
        <v>5</v>
      </c>
      <c r="T9" s="143"/>
      <c r="U9" s="116">
        <v>0</v>
      </c>
      <c r="V9" s="116">
        <v>4</v>
      </c>
      <c r="W9" s="160"/>
      <c r="X9" s="116">
        <v>2</v>
      </c>
      <c r="Y9" s="116">
        <v>2</v>
      </c>
      <c r="Z9" s="165"/>
      <c r="AA9" s="116">
        <v>0</v>
      </c>
      <c r="AB9" s="116">
        <v>6</v>
      </c>
      <c r="AC9" s="140"/>
      <c r="AD9" s="6"/>
      <c r="AE9" s="6"/>
      <c r="AF9" s="148"/>
      <c r="AG9" s="116">
        <v>0</v>
      </c>
      <c r="AH9" s="116">
        <v>4</v>
      </c>
      <c r="AI9" s="15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58.5" customHeight="1">
      <c r="B10" s="8" t="s">
        <v>7</v>
      </c>
      <c r="C10" s="65" t="s">
        <v>148</v>
      </c>
      <c r="D10" s="5"/>
      <c r="E10" s="3" t="s">
        <v>16</v>
      </c>
      <c r="F10" s="89">
        <f t="shared" ref="F10:F70" si="0">SUM(L10:AH10)</f>
        <v>2</v>
      </c>
      <c r="G10" s="171"/>
      <c r="H10" s="170">
        <f>F10*G10</f>
        <v>0</v>
      </c>
      <c r="I10" s="122">
        <f>H10*23%</f>
        <v>0</v>
      </c>
      <c r="J10" s="122">
        <f>H10+I10</f>
        <v>0</v>
      </c>
      <c r="K10" s="51"/>
      <c r="L10" s="114"/>
      <c r="M10" s="114"/>
      <c r="N10" s="117"/>
      <c r="O10" s="6"/>
      <c r="P10" s="6"/>
      <c r="Q10" s="132"/>
      <c r="R10" s="157">
        <v>1</v>
      </c>
      <c r="S10" s="157">
        <v>1</v>
      </c>
      <c r="T10" s="143"/>
      <c r="U10" s="116"/>
      <c r="V10" s="116"/>
      <c r="W10" s="160"/>
      <c r="X10" s="116"/>
      <c r="Y10" s="116"/>
      <c r="Z10" s="165"/>
      <c r="AA10" s="6"/>
      <c r="AB10" s="6"/>
      <c r="AC10" s="140"/>
      <c r="AD10" s="6"/>
      <c r="AE10" s="6"/>
      <c r="AF10" s="148"/>
      <c r="AG10" s="6"/>
      <c r="AH10" s="6"/>
      <c r="AI10" s="15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85.5" customHeight="1">
      <c r="B11" s="8" t="s">
        <v>8</v>
      </c>
      <c r="C11" s="65" t="s">
        <v>149</v>
      </c>
      <c r="D11" s="3"/>
      <c r="E11" s="3" t="s">
        <v>16</v>
      </c>
      <c r="F11" s="89">
        <f t="shared" si="0"/>
        <v>4</v>
      </c>
      <c r="G11" s="171"/>
      <c r="H11" s="170">
        <f>F11*G11</f>
        <v>0</v>
      </c>
      <c r="I11" s="126">
        <f>H11*23%</f>
        <v>0</v>
      </c>
      <c r="J11" s="126">
        <f>H11+I11</f>
        <v>0</v>
      </c>
      <c r="K11" s="51"/>
      <c r="L11" s="114"/>
      <c r="M11" s="114"/>
      <c r="N11" s="117"/>
      <c r="O11" s="6"/>
      <c r="P11" s="6"/>
      <c r="Q11" s="132"/>
      <c r="R11" s="157">
        <v>1</v>
      </c>
      <c r="S11" s="157">
        <v>1</v>
      </c>
      <c r="T11" s="143"/>
      <c r="U11" s="116">
        <v>0</v>
      </c>
      <c r="V11" s="116">
        <v>2</v>
      </c>
      <c r="W11" s="160"/>
      <c r="X11" s="116"/>
      <c r="Y11" s="116"/>
      <c r="Z11" s="165"/>
      <c r="AA11" s="6"/>
      <c r="AB11" s="6"/>
      <c r="AC11" s="140"/>
      <c r="AD11" s="6"/>
      <c r="AE11" s="6"/>
      <c r="AF11" s="148"/>
      <c r="AG11" s="6"/>
      <c r="AH11" s="6"/>
      <c r="AI11" s="15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7.5" customHeight="1">
      <c r="B12" s="16"/>
      <c r="C12" s="54"/>
      <c r="D12" s="18"/>
      <c r="E12" s="18"/>
      <c r="F12" s="111"/>
      <c r="G12" s="73"/>
      <c r="H12" s="18"/>
      <c r="I12" s="17"/>
      <c r="J12" s="17"/>
      <c r="K12" s="51"/>
      <c r="L12" s="18"/>
      <c r="M12" s="18"/>
      <c r="N12" s="117"/>
      <c r="O12" s="17"/>
      <c r="P12" s="17"/>
      <c r="Q12" s="132"/>
      <c r="R12" s="17"/>
      <c r="S12" s="17"/>
      <c r="T12" s="143"/>
      <c r="U12" s="17"/>
      <c r="V12" s="17"/>
      <c r="W12" s="160"/>
      <c r="X12" s="17"/>
      <c r="Y12" s="17"/>
      <c r="Z12" s="165"/>
      <c r="AA12" s="6"/>
      <c r="AB12" s="6"/>
      <c r="AC12" s="140"/>
      <c r="AD12" s="17"/>
      <c r="AE12" s="17"/>
      <c r="AF12" s="148"/>
      <c r="AG12" s="17"/>
      <c r="AH12" s="17"/>
      <c r="AI12" s="15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18.75">
      <c r="B13" s="8"/>
      <c r="C13" s="61" t="s">
        <v>197</v>
      </c>
      <c r="D13" s="6" t="s">
        <v>225</v>
      </c>
      <c r="E13" s="3" t="s">
        <v>20</v>
      </c>
      <c r="F13" s="89">
        <f t="shared" si="0"/>
        <v>6</v>
      </c>
      <c r="G13" s="171"/>
      <c r="H13" s="170">
        <f t="shared" ref="H13:H26" si="1">F13*G13</f>
        <v>0</v>
      </c>
      <c r="I13" s="126">
        <f t="shared" ref="I13:I24" si="2">H13*23%</f>
        <v>0</v>
      </c>
      <c r="J13" s="126">
        <f t="shared" ref="J13:J26" si="3">H13+I13</f>
        <v>0</v>
      </c>
      <c r="K13" s="51"/>
      <c r="L13" s="85"/>
      <c r="M13" s="85"/>
      <c r="N13" s="117"/>
      <c r="O13" s="116">
        <v>1</v>
      </c>
      <c r="P13" s="116">
        <v>1</v>
      </c>
      <c r="Q13" s="132"/>
      <c r="R13" s="6"/>
      <c r="S13" s="6"/>
      <c r="T13" s="143"/>
      <c r="U13" s="116">
        <v>0</v>
      </c>
      <c r="V13" s="116">
        <v>4</v>
      </c>
      <c r="W13" s="160"/>
      <c r="X13" s="6"/>
      <c r="Y13" s="6"/>
      <c r="Z13" s="165"/>
      <c r="AA13" s="6"/>
      <c r="AB13" s="6"/>
      <c r="AC13" s="140"/>
      <c r="AD13" s="6"/>
      <c r="AE13" s="6"/>
      <c r="AF13" s="148"/>
      <c r="AG13" s="6"/>
      <c r="AH13" s="6"/>
      <c r="AI13" s="154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39">
      <c r="B14" s="8"/>
      <c r="C14" s="66" t="s">
        <v>198</v>
      </c>
      <c r="D14" s="6" t="s">
        <v>128</v>
      </c>
      <c r="E14" s="3" t="s">
        <v>19</v>
      </c>
      <c r="F14" s="89">
        <f t="shared" si="0"/>
        <v>22</v>
      </c>
      <c r="G14" s="171"/>
      <c r="H14" s="170">
        <f t="shared" si="1"/>
        <v>0</v>
      </c>
      <c r="I14" s="122">
        <f t="shared" si="2"/>
        <v>0</v>
      </c>
      <c r="J14" s="122">
        <f t="shared" si="3"/>
        <v>0</v>
      </c>
      <c r="K14" s="51"/>
      <c r="L14" s="84"/>
      <c r="M14" s="84"/>
      <c r="N14" s="117"/>
      <c r="O14" s="116">
        <v>1</v>
      </c>
      <c r="P14" s="116">
        <v>1</v>
      </c>
      <c r="Q14" s="132"/>
      <c r="R14" s="6"/>
      <c r="S14" s="6"/>
      <c r="T14" s="143"/>
      <c r="U14" s="116">
        <v>0</v>
      </c>
      <c r="V14" s="116">
        <v>4</v>
      </c>
      <c r="W14" s="160"/>
      <c r="X14" s="6"/>
      <c r="Y14" s="6"/>
      <c r="Z14" s="165"/>
      <c r="AA14" s="116">
        <v>1</v>
      </c>
      <c r="AB14" s="116">
        <v>7</v>
      </c>
      <c r="AC14" s="140"/>
      <c r="AD14" s="6"/>
      <c r="AE14" s="6"/>
      <c r="AF14" s="148"/>
      <c r="AG14" s="116">
        <v>5</v>
      </c>
      <c r="AH14" s="116">
        <v>3</v>
      </c>
      <c r="AI14" s="15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39">
      <c r="B15" s="8"/>
      <c r="C15" s="66" t="s">
        <v>200</v>
      </c>
      <c r="D15" s="6" t="s">
        <v>128</v>
      </c>
      <c r="E15" s="3" t="s">
        <v>19</v>
      </c>
      <c r="F15" s="89">
        <f t="shared" si="0"/>
        <v>31</v>
      </c>
      <c r="G15" s="115"/>
      <c r="H15" s="170">
        <f t="shared" ref="H15" si="4">F15*G15</f>
        <v>0</v>
      </c>
      <c r="I15" s="122">
        <f t="shared" ref="I15" si="5">H15*23%</f>
        <v>0</v>
      </c>
      <c r="J15" s="122">
        <f t="shared" ref="J15" si="6">H15+I15</f>
        <v>0</v>
      </c>
      <c r="K15" s="51"/>
      <c r="L15" s="116">
        <v>5</v>
      </c>
      <c r="M15" s="116">
        <v>5</v>
      </c>
      <c r="N15" s="117"/>
      <c r="O15" s="6"/>
      <c r="P15" s="6"/>
      <c r="Q15" s="132"/>
      <c r="R15" s="6"/>
      <c r="S15" s="6"/>
      <c r="T15" s="143"/>
      <c r="U15" s="116">
        <v>0</v>
      </c>
      <c r="V15" s="116">
        <v>10</v>
      </c>
      <c r="W15" s="160"/>
      <c r="X15" s="6"/>
      <c r="Y15" s="6"/>
      <c r="Z15" s="165"/>
      <c r="AA15" s="116">
        <v>1</v>
      </c>
      <c r="AB15" s="116">
        <v>7</v>
      </c>
      <c r="AC15" s="140"/>
      <c r="AD15" s="6"/>
      <c r="AE15" s="6"/>
      <c r="AF15" s="148"/>
      <c r="AG15" s="116">
        <v>3</v>
      </c>
      <c r="AH15" s="116">
        <v>0</v>
      </c>
      <c r="AI15" s="15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39">
      <c r="B16" s="8"/>
      <c r="C16" s="66" t="s">
        <v>199</v>
      </c>
      <c r="D16" s="6" t="s">
        <v>128</v>
      </c>
      <c r="E16" s="3" t="s">
        <v>16</v>
      </c>
      <c r="F16" s="89">
        <f t="shared" si="0"/>
        <v>3</v>
      </c>
      <c r="G16" s="115"/>
      <c r="H16" s="170">
        <f t="shared" si="1"/>
        <v>0</v>
      </c>
      <c r="I16" s="122">
        <f t="shared" si="2"/>
        <v>0</v>
      </c>
      <c r="J16" s="122">
        <f t="shared" si="3"/>
        <v>0</v>
      </c>
      <c r="K16" s="51"/>
      <c r="L16" s="85"/>
      <c r="M16" s="85"/>
      <c r="N16" s="117"/>
      <c r="O16" s="6"/>
      <c r="P16" s="6"/>
      <c r="Q16" s="132"/>
      <c r="R16" s="6"/>
      <c r="S16" s="6"/>
      <c r="T16" s="143"/>
      <c r="U16" s="6"/>
      <c r="V16" s="6"/>
      <c r="W16" s="160"/>
      <c r="X16" s="6"/>
      <c r="Y16" s="6"/>
      <c r="Z16" s="165"/>
      <c r="AA16" s="6"/>
      <c r="AB16" s="6"/>
      <c r="AC16" s="140"/>
      <c r="AD16" s="6"/>
      <c r="AE16" s="6"/>
      <c r="AF16" s="148"/>
      <c r="AG16" s="116">
        <v>3</v>
      </c>
      <c r="AH16" s="116">
        <v>0</v>
      </c>
      <c r="AI16" s="15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37.5" customHeight="1">
      <c r="B17" s="8"/>
      <c r="C17" s="66" t="s">
        <v>201</v>
      </c>
      <c r="D17" s="6" t="s">
        <v>202</v>
      </c>
      <c r="E17" s="3" t="s">
        <v>21</v>
      </c>
      <c r="F17" s="89">
        <f t="shared" si="0"/>
        <v>18</v>
      </c>
      <c r="G17" s="171"/>
      <c r="H17" s="170">
        <f t="shared" si="1"/>
        <v>0</v>
      </c>
      <c r="I17" s="122">
        <f t="shared" si="2"/>
        <v>0</v>
      </c>
      <c r="J17" s="122">
        <f t="shared" si="3"/>
        <v>0</v>
      </c>
      <c r="K17" s="51"/>
      <c r="L17" s="84"/>
      <c r="M17" s="84"/>
      <c r="N17" s="117"/>
      <c r="O17" s="6"/>
      <c r="P17" s="6"/>
      <c r="Q17" s="132"/>
      <c r="R17" s="6"/>
      <c r="S17" s="6"/>
      <c r="T17" s="143"/>
      <c r="U17" s="116">
        <v>1</v>
      </c>
      <c r="V17" s="116">
        <v>4</v>
      </c>
      <c r="W17" s="160"/>
      <c r="X17" s="6"/>
      <c r="Y17" s="6"/>
      <c r="Z17" s="165"/>
      <c r="AA17" s="116">
        <v>4</v>
      </c>
      <c r="AB17" s="116">
        <v>5</v>
      </c>
      <c r="AC17" s="140"/>
      <c r="AD17" s="6"/>
      <c r="AE17" s="6"/>
      <c r="AF17" s="148"/>
      <c r="AG17" s="116">
        <v>2</v>
      </c>
      <c r="AH17" s="116">
        <v>2</v>
      </c>
      <c r="AI17" s="15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36" customHeight="1">
      <c r="B18" s="8"/>
      <c r="C18" s="66" t="s">
        <v>226</v>
      </c>
      <c r="D18" s="6" t="s">
        <v>202</v>
      </c>
      <c r="E18" s="3" t="s">
        <v>21</v>
      </c>
      <c r="F18" s="89">
        <f t="shared" si="0"/>
        <v>25</v>
      </c>
      <c r="G18" s="171"/>
      <c r="H18" s="170">
        <f t="shared" si="1"/>
        <v>0</v>
      </c>
      <c r="I18" s="122">
        <f t="shared" si="2"/>
        <v>0</v>
      </c>
      <c r="J18" s="122">
        <f t="shared" si="3"/>
        <v>0</v>
      </c>
      <c r="K18" s="51"/>
      <c r="L18" s="85"/>
      <c r="M18" s="84"/>
      <c r="N18" s="117"/>
      <c r="O18" s="116">
        <v>5</v>
      </c>
      <c r="P18" s="116">
        <v>5</v>
      </c>
      <c r="Q18" s="132"/>
      <c r="R18" s="116">
        <v>1</v>
      </c>
      <c r="S18" s="116">
        <v>1</v>
      </c>
      <c r="T18" s="143"/>
      <c r="U18" s="116"/>
      <c r="V18" s="116"/>
      <c r="W18" s="160"/>
      <c r="X18" s="116">
        <v>2</v>
      </c>
      <c r="Y18" s="116">
        <v>2</v>
      </c>
      <c r="Z18" s="165"/>
      <c r="AA18" s="116">
        <v>1</v>
      </c>
      <c r="AB18" s="116">
        <v>2</v>
      </c>
      <c r="AC18" s="140"/>
      <c r="AD18" s="6"/>
      <c r="AE18" s="6"/>
      <c r="AF18" s="148"/>
      <c r="AG18" s="116">
        <v>3</v>
      </c>
      <c r="AH18" s="116">
        <v>3</v>
      </c>
      <c r="AI18" s="15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38.25" customHeight="1">
      <c r="B19" s="8"/>
      <c r="C19" s="66" t="s">
        <v>227</v>
      </c>
      <c r="D19" s="6"/>
      <c r="E19" s="3" t="s">
        <v>21</v>
      </c>
      <c r="F19" s="89">
        <f t="shared" si="0"/>
        <v>11</v>
      </c>
      <c r="G19" s="115"/>
      <c r="H19" s="170">
        <f t="shared" si="1"/>
        <v>0</v>
      </c>
      <c r="I19" s="122">
        <f t="shared" si="2"/>
        <v>0</v>
      </c>
      <c r="J19" s="122">
        <f t="shared" si="3"/>
        <v>0</v>
      </c>
      <c r="K19" s="51"/>
      <c r="L19" s="85"/>
      <c r="M19" s="84"/>
      <c r="N19" s="117"/>
      <c r="O19" s="6"/>
      <c r="P19" s="6"/>
      <c r="Q19" s="132"/>
      <c r="R19" s="6"/>
      <c r="S19" s="6"/>
      <c r="T19" s="143"/>
      <c r="U19" s="116">
        <v>1</v>
      </c>
      <c r="V19" s="116">
        <v>2</v>
      </c>
      <c r="W19" s="160"/>
      <c r="X19" s="116">
        <v>2</v>
      </c>
      <c r="Y19" s="116">
        <v>2</v>
      </c>
      <c r="Z19" s="165"/>
      <c r="AA19" s="6"/>
      <c r="AB19" s="6"/>
      <c r="AC19" s="140"/>
      <c r="AD19" s="6"/>
      <c r="AE19" s="6"/>
      <c r="AF19" s="148"/>
      <c r="AG19" s="116">
        <v>2</v>
      </c>
      <c r="AH19" s="116">
        <v>2</v>
      </c>
      <c r="AI19" s="154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48.75" customHeight="1">
      <c r="B20" s="8"/>
      <c r="C20" s="66" t="s">
        <v>228</v>
      </c>
      <c r="D20" s="8" t="s">
        <v>128</v>
      </c>
      <c r="E20" s="3" t="s">
        <v>16</v>
      </c>
      <c r="F20" s="89">
        <f t="shared" si="0"/>
        <v>200</v>
      </c>
      <c r="G20" s="115"/>
      <c r="H20" s="170">
        <f t="shared" si="1"/>
        <v>0</v>
      </c>
      <c r="I20" s="122">
        <f t="shared" si="2"/>
        <v>0</v>
      </c>
      <c r="J20" s="122">
        <f t="shared" si="3"/>
        <v>0</v>
      </c>
      <c r="K20" s="51"/>
      <c r="L20" s="115">
        <v>25</v>
      </c>
      <c r="M20" s="116">
        <v>25</v>
      </c>
      <c r="N20" s="117"/>
      <c r="O20" s="6"/>
      <c r="P20" s="6"/>
      <c r="Q20" s="132"/>
      <c r="R20" s="116">
        <v>50</v>
      </c>
      <c r="S20" s="116">
        <v>50</v>
      </c>
      <c r="T20" s="143"/>
      <c r="U20" s="116">
        <v>0</v>
      </c>
      <c r="V20" s="116">
        <v>5</v>
      </c>
      <c r="W20" s="160"/>
      <c r="X20" s="116">
        <v>10</v>
      </c>
      <c r="Y20" s="116">
        <v>10</v>
      </c>
      <c r="Z20" s="165"/>
      <c r="AA20" s="116">
        <v>5</v>
      </c>
      <c r="AB20" s="116">
        <v>20</v>
      </c>
      <c r="AC20" s="140"/>
      <c r="AD20" s="6"/>
      <c r="AE20" s="6"/>
      <c r="AF20" s="148"/>
      <c r="AG20" s="6"/>
      <c r="AH20" s="6"/>
      <c r="AI20" s="154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59.25" customHeight="1">
      <c r="B21" s="8"/>
      <c r="C21" s="66" t="s">
        <v>229</v>
      </c>
      <c r="D21" s="3" t="s">
        <v>203</v>
      </c>
      <c r="E21" s="3" t="s">
        <v>16</v>
      </c>
      <c r="F21" s="89">
        <f t="shared" si="0"/>
        <v>18</v>
      </c>
      <c r="G21" s="171"/>
      <c r="H21" s="170">
        <f t="shared" si="1"/>
        <v>0</v>
      </c>
      <c r="I21" s="122">
        <f t="shared" si="2"/>
        <v>0</v>
      </c>
      <c r="J21" s="122">
        <f t="shared" si="3"/>
        <v>0</v>
      </c>
      <c r="K21" s="51"/>
      <c r="L21" s="85"/>
      <c r="M21" s="77"/>
      <c r="N21" s="117"/>
      <c r="O21" s="6"/>
      <c r="P21" s="6"/>
      <c r="Q21" s="132"/>
      <c r="R21" s="116">
        <v>5</v>
      </c>
      <c r="S21" s="116">
        <v>5</v>
      </c>
      <c r="T21" s="143"/>
      <c r="U21" s="116">
        <v>0</v>
      </c>
      <c r="V21" s="116">
        <v>5</v>
      </c>
      <c r="W21" s="160"/>
      <c r="X21" s="116"/>
      <c r="Y21" s="116"/>
      <c r="Z21" s="165"/>
      <c r="AA21" s="116">
        <v>1</v>
      </c>
      <c r="AB21" s="116">
        <v>2</v>
      </c>
      <c r="AC21" s="140"/>
      <c r="AD21" s="6"/>
      <c r="AE21" s="6"/>
      <c r="AF21" s="148"/>
      <c r="AG21" s="6"/>
      <c r="AH21" s="6"/>
      <c r="AI21" s="154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48.75" customHeight="1">
      <c r="B22" s="8"/>
      <c r="C22" s="66" t="s">
        <v>230</v>
      </c>
      <c r="D22" s="6" t="s">
        <v>203</v>
      </c>
      <c r="E22" s="3" t="s">
        <v>16</v>
      </c>
      <c r="F22" s="89">
        <f t="shared" si="0"/>
        <v>103</v>
      </c>
      <c r="G22" s="115"/>
      <c r="H22" s="170">
        <f t="shared" si="1"/>
        <v>0</v>
      </c>
      <c r="I22" s="122">
        <f t="shared" si="2"/>
        <v>0</v>
      </c>
      <c r="J22" s="122">
        <f t="shared" si="3"/>
        <v>0</v>
      </c>
      <c r="K22" s="51"/>
      <c r="L22" s="85"/>
      <c r="M22" s="84"/>
      <c r="N22" s="117"/>
      <c r="O22" s="6"/>
      <c r="P22" s="6"/>
      <c r="Q22" s="132"/>
      <c r="R22" s="6"/>
      <c r="S22" s="6"/>
      <c r="T22" s="143"/>
      <c r="U22" s="6"/>
      <c r="V22" s="6"/>
      <c r="W22" s="160"/>
      <c r="X22" s="116">
        <v>10</v>
      </c>
      <c r="Y22" s="116">
        <v>10</v>
      </c>
      <c r="Z22" s="165"/>
      <c r="AA22" s="116">
        <v>1</v>
      </c>
      <c r="AB22" s="116">
        <v>2</v>
      </c>
      <c r="AC22" s="140"/>
      <c r="AD22" s="6"/>
      <c r="AE22" s="6"/>
      <c r="AF22" s="148"/>
      <c r="AG22" s="116">
        <v>50</v>
      </c>
      <c r="AH22" s="116">
        <v>30</v>
      </c>
      <c r="AI22" s="154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61.5" customHeight="1">
      <c r="B23" s="8"/>
      <c r="C23" s="66" t="s">
        <v>231</v>
      </c>
      <c r="D23" s="6" t="s">
        <v>203</v>
      </c>
      <c r="E23" s="3" t="s">
        <v>16</v>
      </c>
      <c r="F23" s="89">
        <f t="shared" si="0"/>
        <v>44</v>
      </c>
      <c r="G23" s="171"/>
      <c r="H23" s="170">
        <f t="shared" si="1"/>
        <v>0</v>
      </c>
      <c r="I23" s="122">
        <f t="shared" si="2"/>
        <v>0</v>
      </c>
      <c r="J23" s="122">
        <f t="shared" si="3"/>
        <v>0</v>
      </c>
      <c r="K23" s="51"/>
      <c r="L23" s="85"/>
      <c r="M23" s="85"/>
      <c r="N23" s="117"/>
      <c r="O23" s="116">
        <v>10</v>
      </c>
      <c r="P23" s="116">
        <v>10</v>
      </c>
      <c r="Q23" s="132"/>
      <c r="R23" s="6"/>
      <c r="S23" s="6"/>
      <c r="T23" s="143"/>
      <c r="U23" s="116">
        <v>0</v>
      </c>
      <c r="V23" s="116">
        <v>4</v>
      </c>
      <c r="W23" s="160"/>
      <c r="X23" s="116">
        <v>10</v>
      </c>
      <c r="Y23" s="116">
        <v>10</v>
      </c>
      <c r="Z23" s="165"/>
      <c r="AA23" s="6"/>
      <c r="AB23" s="6"/>
      <c r="AC23" s="140"/>
      <c r="AD23" s="6"/>
      <c r="AE23" s="6"/>
      <c r="AF23" s="148"/>
      <c r="AG23" s="6"/>
      <c r="AH23" s="6"/>
      <c r="AI23" s="154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75" customHeight="1">
      <c r="B24" s="8"/>
      <c r="C24" s="66" t="s">
        <v>232</v>
      </c>
      <c r="D24" s="6"/>
      <c r="E24" s="3" t="s">
        <v>16</v>
      </c>
      <c r="F24" s="89">
        <f t="shared" si="0"/>
        <v>8</v>
      </c>
      <c r="G24" s="171"/>
      <c r="H24" s="170">
        <f t="shared" si="1"/>
        <v>0</v>
      </c>
      <c r="I24" s="122">
        <f t="shared" si="2"/>
        <v>0</v>
      </c>
      <c r="J24" s="122">
        <f t="shared" si="3"/>
        <v>0</v>
      </c>
      <c r="K24" s="51"/>
      <c r="L24" s="85"/>
      <c r="M24" s="85"/>
      <c r="N24" s="117"/>
      <c r="O24" s="116">
        <v>2</v>
      </c>
      <c r="P24" s="116">
        <v>2</v>
      </c>
      <c r="Q24" s="132"/>
      <c r="R24" s="6"/>
      <c r="S24" s="6"/>
      <c r="T24" s="143"/>
      <c r="U24" s="116">
        <v>0</v>
      </c>
      <c r="V24" s="116">
        <v>4</v>
      </c>
      <c r="W24" s="160"/>
      <c r="X24" s="6"/>
      <c r="Y24" s="6"/>
      <c r="Z24" s="165"/>
      <c r="AA24" s="6"/>
      <c r="AB24" s="6"/>
      <c r="AC24" s="140"/>
      <c r="AD24" s="6"/>
      <c r="AE24" s="6"/>
      <c r="AF24" s="148"/>
      <c r="AG24" s="6"/>
      <c r="AH24" s="6"/>
      <c r="AI24" s="154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83.25" customHeight="1">
      <c r="B25" s="8"/>
      <c r="C25" s="66" t="s">
        <v>233</v>
      </c>
      <c r="D25" s="6"/>
      <c r="E25" s="3" t="s">
        <v>16</v>
      </c>
      <c r="F25" s="89">
        <f t="shared" si="0"/>
        <v>6</v>
      </c>
      <c r="G25" s="171"/>
      <c r="H25" s="170">
        <f t="shared" si="1"/>
        <v>0</v>
      </c>
      <c r="I25" s="122">
        <f t="shared" ref="I25:I26" si="7">H25*23%</f>
        <v>0</v>
      </c>
      <c r="J25" s="122">
        <f t="shared" si="3"/>
        <v>0</v>
      </c>
      <c r="K25" s="51"/>
      <c r="L25" s="85"/>
      <c r="M25" s="85"/>
      <c r="N25" s="117"/>
      <c r="O25" s="6"/>
      <c r="P25" s="6"/>
      <c r="Q25" s="132"/>
      <c r="R25" s="6"/>
      <c r="S25" s="6"/>
      <c r="T25" s="143"/>
      <c r="U25" s="6"/>
      <c r="V25" s="6"/>
      <c r="W25" s="160"/>
      <c r="X25" s="116">
        <v>3</v>
      </c>
      <c r="Y25" s="116">
        <v>3</v>
      </c>
      <c r="Z25" s="165"/>
      <c r="AA25" s="6"/>
      <c r="AB25" s="6"/>
      <c r="AC25" s="140"/>
      <c r="AD25" s="6"/>
      <c r="AE25" s="6"/>
      <c r="AF25" s="148"/>
      <c r="AG25" s="6"/>
      <c r="AH25" s="6"/>
      <c r="AI25" s="15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40.5" customHeight="1">
      <c r="B26" s="22"/>
      <c r="C26" s="60" t="s">
        <v>196</v>
      </c>
      <c r="D26" s="11"/>
      <c r="E26" s="21" t="s">
        <v>19</v>
      </c>
      <c r="F26" s="89">
        <f t="shared" si="0"/>
        <v>85</v>
      </c>
      <c r="G26" s="171"/>
      <c r="H26" s="174">
        <f t="shared" si="1"/>
        <v>0</v>
      </c>
      <c r="I26" s="122">
        <f t="shared" si="7"/>
        <v>0</v>
      </c>
      <c r="J26" s="122">
        <f t="shared" si="3"/>
        <v>0</v>
      </c>
      <c r="K26" s="51"/>
      <c r="L26" s="116">
        <v>6</v>
      </c>
      <c r="M26" s="116">
        <v>6</v>
      </c>
      <c r="N26" s="117"/>
      <c r="O26" s="116">
        <v>10</v>
      </c>
      <c r="P26" s="116">
        <v>40</v>
      </c>
      <c r="Q26" s="132"/>
      <c r="R26" s="6"/>
      <c r="S26" s="6"/>
      <c r="T26" s="143"/>
      <c r="U26" s="116">
        <v>0</v>
      </c>
      <c r="V26" s="116">
        <v>6</v>
      </c>
      <c r="W26" s="160"/>
      <c r="X26" s="116">
        <v>4</v>
      </c>
      <c r="Y26" s="116">
        <v>4</v>
      </c>
      <c r="Z26" s="165"/>
      <c r="AA26" s="116">
        <v>2</v>
      </c>
      <c r="AB26" s="116">
        <v>5</v>
      </c>
      <c r="AC26" s="140"/>
      <c r="AD26" s="116">
        <v>1</v>
      </c>
      <c r="AE26" s="116">
        <v>1</v>
      </c>
      <c r="AF26" s="148"/>
      <c r="AG26" s="6"/>
      <c r="AH26" s="6"/>
      <c r="AI26" s="154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6.75" customHeight="1">
      <c r="B27" s="16"/>
      <c r="C27" s="55"/>
      <c r="D27" s="26"/>
      <c r="E27" s="27"/>
      <c r="F27" s="111"/>
      <c r="G27" s="74"/>
      <c r="H27" s="18"/>
      <c r="I27" s="17"/>
      <c r="J27" s="17"/>
      <c r="K27" s="51"/>
      <c r="L27" s="18"/>
      <c r="M27" s="18"/>
      <c r="N27" s="117"/>
      <c r="O27" s="17"/>
      <c r="P27" s="17"/>
      <c r="Q27" s="132"/>
      <c r="R27" s="17"/>
      <c r="S27" s="17"/>
      <c r="T27" s="143"/>
      <c r="U27" s="17"/>
      <c r="V27" s="17"/>
      <c r="W27" s="160"/>
      <c r="X27" s="17"/>
      <c r="Y27" s="17"/>
      <c r="Z27" s="165"/>
      <c r="AA27" s="17"/>
      <c r="AB27" s="17"/>
      <c r="AC27" s="140"/>
      <c r="AD27" s="17"/>
      <c r="AE27" s="17"/>
      <c r="AF27" s="148"/>
      <c r="AG27" s="17"/>
      <c r="AH27" s="17"/>
      <c r="AI27" s="154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8"/>
      <c r="C28" s="59" t="s">
        <v>188</v>
      </c>
      <c r="D28" s="6"/>
      <c r="E28" s="3" t="s">
        <v>18</v>
      </c>
      <c r="F28" s="89">
        <f t="shared" si="0"/>
        <v>20</v>
      </c>
      <c r="G28" s="115"/>
      <c r="H28" s="170">
        <f t="shared" ref="H28:H36" si="8">F28*G28</f>
        <v>0</v>
      </c>
      <c r="I28" s="122">
        <f t="shared" ref="I28:I36" si="9">H28*23%</f>
        <v>0</v>
      </c>
      <c r="J28" s="122">
        <f t="shared" ref="J28:J36" si="10">H28+I28</f>
        <v>0</v>
      </c>
      <c r="K28" s="51"/>
      <c r="L28" s="115">
        <v>3</v>
      </c>
      <c r="M28" s="116">
        <v>6</v>
      </c>
      <c r="N28" s="117"/>
      <c r="O28" s="6"/>
      <c r="P28" s="6"/>
      <c r="Q28" s="132"/>
      <c r="R28" s="116">
        <v>1</v>
      </c>
      <c r="S28" s="116">
        <v>1</v>
      </c>
      <c r="T28" s="143"/>
      <c r="U28" s="116">
        <v>0</v>
      </c>
      <c r="V28" s="116">
        <v>1</v>
      </c>
      <c r="W28" s="160"/>
      <c r="X28" s="116">
        <v>3</v>
      </c>
      <c r="Y28" s="116">
        <v>3</v>
      </c>
      <c r="Z28" s="165"/>
      <c r="AA28" s="6"/>
      <c r="AB28" s="6"/>
      <c r="AC28" s="140"/>
      <c r="AD28" s="6"/>
      <c r="AE28" s="6"/>
      <c r="AF28" s="148"/>
      <c r="AG28" s="116">
        <v>1</v>
      </c>
      <c r="AH28" s="116">
        <v>1</v>
      </c>
      <c r="AI28" s="154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18.75">
      <c r="B29" s="8"/>
      <c r="C29" s="59" t="s">
        <v>189</v>
      </c>
      <c r="D29" s="6"/>
      <c r="E29" s="3" t="s">
        <v>18</v>
      </c>
      <c r="F29" s="89">
        <f t="shared" si="0"/>
        <v>40</v>
      </c>
      <c r="G29" s="115"/>
      <c r="H29" s="170">
        <f t="shared" si="8"/>
        <v>0</v>
      </c>
      <c r="I29" s="122">
        <f t="shared" si="9"/>
        <v>0</v>
      </c>
      <c r="J29" s="122">
        <f t="shared" si="10"/>
        <v>0</v>
      </c>
      <c r="K29" s="51"/>
      <c r="L29" s="115">
        <v>10</v>
      </c>
      <c r="M29" s="116">
        <v>8</v>
      </c>
      <c r="N29" s="117"/>
      <c r="O29" s="116">
        <v>3</v>
      </c>
      <c r="P29" s="116">
        <v>3</v>
      </c>
      <c r="Q29" s="132"/>
      <c r="R29" s="116">
        <v>1</v>
      </c>
      <c r="S29" s="116">
        <v>1</v>
      </c>
      <c r="T29" s="143"/>
      <c r="U29" s="116">
        <v>0</v>
      </c>
      <c r="V29" s="116">
        <v>1</v>
      </c>
      <c r="W29" s="160"/>
      <c r="X29" s="116"/>
      <c r="Y29" s="116"/>
      <c r="Z29" s="165"/>
      <c r="AA29" s="116">
        <v>2</v>
      </c>
      <c r="AB29" s="116">
        <v>5</v>
      </c>
      <c r="AC29" s="140"/>
      <c r="AD29" s="116">
        <v>1</v>
      </c>
      <c r="AE29" s="116">
        <v>1</v>
      </c>
      <c r="AF29" s="148"/>
      <c r="AG29" s="116">
        <v>2</v>
      </c>
      <c r="AH29" s="116">
        <v>2</v>
      </c>
      <c r="AI29" s="154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8.75">
      <c r="B30" s="8"/>
      <c r="C30" s="59" t="s">
        <v>190</v>
      </c>
      <c r="D30" s="6"/>
      <c r="E30" s="3" t="s">
        <v>18</v>
      </c>
      <c r="F30" s="89">
        <f t="shared" si="0"/>
        <v>57</v>
      </c>
      <c r="G30" s="171"/>
      <c r="H30" s="170">
        <f t="shared" si="8"/>
        <v>0</v>
      </c>
      <c r="I30" s="122">
        <f t="shared" si="9"/>
        <v>0</v>
      </c>
      <c r="J30" s="122">
        <f t="shared" si="10"/>
        <v>0</v>
      </c>
      <c r="K30" s="51"/>
      <c r="L30" s="116">
        <v>10</v>
      </c>
      <c r="M30" s="116">
        <v>10</v>
      </c>
      <c r="N30" s="117"/>
      <c r="O30" s="116">
        <v>1</v>
      </c>
      <c r="P30" s="116">
        <v>1</v>
      </c>
      <c r="Q30" s="132"/>
      <c r="R30" s="116">
        <v>1</v>
      </c>
      <c r="S30" s="116">
        <v>1</v>
      </c>
      <c r="T30" s="143"/>
      <c r="U30" s="116"/>
      <c r="V30" s="116"/>
      <c r="W30" s="160"/>
      <c r="X30" s="116">
        <v>3</v>
      </c>
      <c r="Y30" s="116">
        <v>3</v>
      </c>
      <c r="Z30" s="165"/>
      <c r="AA30" s="116">
        <v>2</v>
      </c>
      <c r="AB30" s="116">
        <v>5</v>
      </c>
      <c r="AC30" s="140"/>
      <c r="AD30" s="116">
        <v>5</v>
      </c>
      <c r="AE30" s="116">
        <v>5</v>
      </c>
      <c r="AF30" s="148"/>
      <c r="AG30" s="116">
        <v>5</v>
      </c>
      <c r="AH30" s="116">
        <v>5</v>
      </c>
      <c r="AI30" s="15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8.75">
      <c r="B31" s="8"/>
      <c r="C31" s="59" t="s">
        <v>191</v>
      </c>
      <c r="D31" s="6"/>
      <c r="E31" s="3" t="s">
        <v>16</v>
      </c>
      <c r="F31" s="89">
        <f t="shared" si="0"/>
        <v>21</v>
      </c>
      <c r="G31" s="171"/>
      <c r="H31" s="170">
        <f t="shared" si="8"/>
        <v>0</v>
      </c>
      <c r="I31" s="122">
        <f t="shared" si="9"/>
        <v>0</v>
      </c>
      <c r="J31" s="122">
        <f t="shared" si="10"/>
        <v>0</v>
      </c>
      <c r="K31" s="51"/>
      <c r="L31" s="85"/>
      <c r="M31" s="85"/>
      <c r="N31" s="117"/>
      <c r="O31" s="6"/>
      <c r="P31" s="6"/>
      <c r="Q31" s="132"/>
      <c r="R31" s="6"/>
      <c r="S31" s="6"/>
      <c r="T31" s="143"/>
      <c r="U31" s="116">
        <v>0</v>
      </c>
      <c r="V31" s="116">
        <v>1</v>
      </c>
      <c r="W31" s="160"/>
      <c r="X31" s="116">
        <v>10</v>
      </c>
      <c r="Y31" s="116">
        <v>10</v>
      </c>
      <c r="Z31" s="165"/>
      <c r="AA31" s="6"/>
      <c r="AB31" s="6"/>
      <c r="AC31" s="140"/>
      <c r="AD31" s="6"/>
      <c r="AE31" s="6"/>
      <c r="AF31" s="148"/>
      <c r="AG31" s="6"/>
      <c r="AH31" s="6"/>
      <c r="AI31" s="15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8.75">
      <c r="B32" s="8"/>
      <c r="C32" s="63" t="s">
        <v>192</v>
      </c>
      <c r="D32" s="6"/>
      <c r="E32" s="3" t="s">
        <v>26</v>
      </c>
      <c r="F32" s="89">
        <f t="shared" si="0"/>
        <v>7</v>
      </c>
      <c r="G32" s="171"/>
      <c r="H32" s="170">
        <f t="shared" si="8"/>
        <v>0</v>
      </c>
      <c r="I32" s="122">
        <f t="shared" si="9"/>
        <v>0</v>
      </c>
      <c r="J32" s="122">
        <f t="shared" si="10"/>
        <v>0</v>
      </c>
      <c r="K32" s="51"/>
      <c r="L32" s="85"/>
      <c r="M32" s="85"/>
      <c r="N32" s="117"/>
      <c r="O32" s="116">
        <v>3</v>
      </c>
      <c r="P32" s="116">
        <v>3</v>
      </c>
      <c r="Q32" s="132"/>
      <c r="R32" s="6"/>
      <c r="S32" s="6"/>
      <c r="T32" s="143"/>
      <c r="U32" s="116">
        <v>0</v>
      </c>
      <c r="V32" s="116">
        <v>1</v>
      </c>
      <c r="W32" s="160"/>
      <c r="X32" s="116"/>
      <c r="Y32" s="116"/>
      <c r="Z32" s="165"/>
      <c r="AA32" s="6"/>
      <c r="AB32" s="6"/>
      <c r="AC32" s="140"/>
      <c r="AD32" s="6"/>
      <c r="AE32" s="6"/>
      <c r="AF32" s="148"/>
      <c r="AG32" s="6"/>
      <c r="AH32" s="6"/>
      <c r="AI32" s="15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8.75">
      <c r="B33" s="8"/>
      <c r="C33" s="59" t="s">
        <v>193</v>
      </c>
      <c r="D33" s="6"/>
      <c r="E33" s="3" t="s">
        <v>18</v>
      </c>
      <c r="F33" s="89">
        <f t="shared" si="0"/>
        <v>3</v>
      </c>
      <c r="G33" s="115"/>
      <c r="H33" s="170">
        <f t="shared" si="8"/>
        <v>0</v>
      </c>
      <c r="I33" s="122">
        <f t="shared" si="9"/>
        <v>0</v>
      </c>
      <c r="J33" s="122">
        <f t="shared" si="10"/>
        <v>0</v>
      </c>
      <c r="K33" s="51"/>
      <c r="L33" s="85"/>
      <c r="M33" s="85"/>
      <c r="N33" s="117"/>
      <c r="O33" s="6"/>
      <c r="P33" s="6"/>
      <c r="Q33" s="132"/>
      <c r="R33" s="6"/>
      <c r="S33" s="6"/>
      <c r="T33" s="143"/>
      <c r="U33" s="116">
        <v>0</v>
      </c>
      <c r="V33" s="116">
        <v>1</v>
      </c>
      <c r="W33" s="160"/>
      <c r="X33" s="116">
        <v>1</v>
      </c>
      <c r="Y33" s="116">
        <v>1</v>
      </c>
      <c r="Z33" s="165"/>
      <c r="AA33" s="6"/>
      <c r="AB33" s="6"/>
      <c r="AC33" s="140"/>
      <c r="AD33" s="6"/>
      <c r="AE33" s="6"/>
      <c r="AF33" s="148"/>
      <c r="AG33" s="6"/>
      <c r="AH33" s="6"/>
      <c r="AI33" s="154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8.75">
      <c r="B34" s="8"/>
      <c r="C34" s="59" t="s">
        <v>194</v>
      </c>
      <c r="D34" s="6"/>
      <c r="E34" s="3" t="s">
        <v>26</v>
      </c>
      <c r="F34" s="89">
        <f t="shared" si="0"/>
        <v>2</v>
      </c>
      <c r="G34" s="171"/>
      <c r="H34" s="170">
        <f t="shared" si="8"/>
        <v>0</v>
      </c>
      <c r="I34" s="122">
        <f t="shared" si="9"/>
        <v>0</v>
      </c>
      <c r="J34" s="122">
        <f t="shared" si="10"/>
        <v>0</v>
      </c>
      <c r="K34" s="51"/>
      <c r="L34" s="85"/>
      <c r="M34" s="85"/>
      <c r="N34" s="117"/>
      <c r="O34" s="6"/>
      <c r="P34" s="6"/>
      <c r="Q34" s="132"/>
      <c r="R34" s="6"/>
      <c r="S34" s="6"/>
      <c r="T34" s="143"/>
      <c r="U34" s="6"/>
      <c r="V34" s="6"/>
      <c r="W34" s="160"/>
      <c r="X34" s="116">
        <v>1</v>
      </c>
      <c r="Y34" s="116">
        <v>1</v>
      </c>
      <c r="Z34" s="165"/>
      <c r="AA34" s="6"/>
      <c r="AB34" s="6"/>
      <c r="AC34" s="140"/>
      <c r="AD34" s="6"/>
      <c r="AE34" s="6"/>
      <c r="AF34" s="148"/>
      <c r="AG34" s="6"/>
      <c r="AH34" s="6"/>
      <c r="AI34" s="15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8.75">
      <c r="B35" s="8"/>
      <c r="C35" s="59" t="s">
        <v>76</v>
      </c>
      <c r="D35" s="6"/>
      <c r="E35" s="3" t="s">
        <v>16</v>
      </c>
      <c r="F35" s="89">
        <f t="shared" si="0"/>
        <v>155</v>
      </c>
      <c r="G35" s="171"/>
      <c r="H35" s="170">
        <f t="shared" si="8"/>
        <v>0</v>
      </c>
      <c r="I35" s="122">
        <f t="shared" si="9"/>
        <v>0</v>
      </c>
      <c r="J35" s="122">
        <f t="shared" si="10"/>
        <v>0</v>
      </c>
      <c r="K35" s="51"/>
      <c r="L35" s="85"/>
      <c r="M35" s="85"/>
      <c r="N35" s="117"/>
      <c r="O35" s="116">
        <v>10</v>
      </c>
      <c r="P35" s="116">
        <v>10</v>
      </c>
      <c r="Q35" s="132"/>
      <c r="R35" s="116">
        <v>50</v>
      </c>
      <c r="S35" s="116">
        <v>50</v>
      </c>
      <c r="T35" s="143"/>
      <c r="U35" s="116">
        <v>0</v>
      </c>
      <c r="V35" s="116">
        <v>5</v>
      </c>
      <c r="W35" s="160"/>
      <c r="X35" s="116"/>
      <c r="Y35" s="116"/>
      <c r="Z35" s="165"/>
      <c r="AA35" s="116">
        <v>10</v>
      </c>
      <c r="AB35" s="116">
        <v>20</v>
      </c>
      <c r="AC35" s="140"/>
      <c r="AD35" s="6"/>
      <c r="AE35" s="6"/>
      <c r="AF35" s="148"/>
      <c r="AG35" s="6"/>
      <c r="AH35" s="6"/>
      <c r="AI35" s="15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8.75">
      <c r="B36" s="8"/>
      <c r="C36" s="63" t="s">
        <v>195</v>
      </c>
      <c r="D36" s="6"/>
      <c r="E36" s="3" t="s">
        <v>16</v>
      </c>
      <c r="F36" s="89">
        <f t="shared" si="0"/>
        <v>25</v>
      </c>
      <c r="G36" s="171"/>
      <c r="H36" s="170">
        <f t="shared" si="8"/>
        <v>0</v>
      </c>
      <c r="I36" s="122">
        <f t="shared" si="9"/>
        <v>0</v>
      </c>
      <c r="J36" s="122">
        <f t="shared" si="10"/>
        <v>0</v>
      </c>
      <c r="K36" s="51"/>
      <c r="L36" s="85"/>
      <c r="M36" s="85"/>
      <c r="N36" s="117"/>
      <c r="O36" s="116">
        <v>10</v>
      </c>
      <c r="P36" s="116">
        <v>10</v>
      </c>
      <c r="Q36" s="132"/>
      <c r="R36" s="6"/>
      <c r="S36" s="6"/>
      <c r="T36" s="143"/>
      <c r="U36" s="116">
        <v>0</v>
      </c>
      <c r="V36" s="116">
        <v>5</v>
      </c>
      <c r="W36" s="160"/>
      <c r="X36" s="116"/>
      <c r="Y36" s="116"/>
      <c r="Z36" s="165"/>
      <c r="AA36" s="6"/>
      <c r="AB36" s="6"/>
      <c r="AC36" s="140"/>
      <c r="AD36" s="6"/>
      <c r="AE36" s="6"/>
      <c r="AF36" s="148"/>
      <c r="AG36" s="6"/>
      <c r="AH36" s="6"/>
      <c r="AI36" s="154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7.5" customHeight="1">
      <c r="B37" s="16"/>
      <c r="C37" s="56"/>
      <c r="D37" s="17"/>
      <c r="E37" s="18"/>
      <c r="F37" s="111"/>
      <c r="G37" s="73"/>
      <c r="H37" s="18"/>
      <c r="I37" s="17"/>
      <c r="J37" s="17"/>
      <c r="K37" s="51"/>
      <c r="L37" s="18"/>
      <c r="M37" s="18"/>
      <c r="N37" s="117"/>
      <c r="O37" s="17"/>
      <c r="P37" s="17"/>
      <c r="Q37" s="132"/>
      <c r="R37" s="17"/>
      <c r="S37" s="17"/>
      <c r="T37" s="143"/>
      <c r="U37" s="17"/>
      <c r="V37" s="17"/>
      <c r="W37" s="160"/>
      <c r="X37" s="17"/>
      <c r="Y37" s="17"/>
      <c r="Z37" s="165"/>
      <c r="AA37" s="17"/>
      <c r="AB37" s="17"/>
      <c r="AC37" s="140"/>
      <c r="AD37" s="17"/>
      <c r="AE37" s="17"/>
      <c r="AF37" s="148"/>
      <c r="AG37" s="17"/>
      <c r="AH37" s="17"/>
      <c r="AI37" s="154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8.75">
      <c r="B38" s="8"/>
      <c r="C38" s="63" t="s">
        <v>186</v>
      </c>
      <c r="D38" s="6"/>
      <c r="E38" s="3" t="s">
        <v>22</v>
      </c>
      <c r="F38" s="89">
        <f t="shared" si="0"/>
        <v>9</v>
      </c>
      <c r="G38" s="115"/>
      <c r="H38" s="170">
        <f t="shared" ref="H38:H40" si="11">F38*G38</f>
        <v>0</v>
      </c>
      <c r="I38" s="122">
        <f t="shared" ref="I38:I40" si="12">H38*23%</f>
        <v>0</v>
      </c>
      <c r="J38" s="122">
        <f t="shared" ref="J38:J40" si="13">H38+I38</f>
        <v>0</v>
      </c>
      <c r="K38" s="51"/>
      <c r="L38" s="115">
        <v>1</v>
      </c>
      <c r="M38" s="115">
        <v>0</v>
      </c>
      <c r="N38" s="117"/>
      <c r="O38" s="116">
        <v>1</v>
      </c>
      <c r="P38" s="116">
        <v>1</v>
      </c>
      <c r="Q38" s="132"/>
      <c r="R38" s="116">
        <v>1</v>
      </c>
      <c r="S38" s="116">
        <v>1</v>
      </c>
      <c r="T38" s="143"/>
      <c r="U38" s="116">
        <v>0</v>
      </c>
      <c r="V38" s="116">
        <v>1</v>
      </c>
      <c r="W38" s="160"/>
      <c r="X38" s="116">
        <v>1</v>
      </c>
      <c r="Y38" s="116">
        <v>1</v>
      </c>
      <c r="Z38" s="165"/>
      <c r="AA38" s="116">
        <v>0</v>
      </c>
      <c r="AB38" s="116">
        <v>1</v>
      </c>
      <c r="AC38" s="140"/>
      <c r="AD38" s="6"/>
      <c r="AE38" s="6"/>
      <c r="AF38" s="148"/>
      <c r="AG38" s="6"/>
      <c r="AH38" s="6"/>
      <c r="AI38" s="154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8.75">
      <c r="B39" s="8"/>
      <c r="C39" s="63" t="s">
        <v>187</v>
      </c>
      <c r="D39" s="6"/>
      <c r="E39" s="3" t="s">
        <v>22</v>
      </c>
      <c r="F39" s="89">
        <f t="shared" si="0"/>
        <v>5</v>
      </c>
      <c r="G39" s="115"/>
      <c r="H39" s="170">
        <f t="shared" si="11"/>
        <v>0</v>
      </c>
      <c r="I39" s="122">
        <f t="shared" si="12"/>
        <v>0</v>
      </c>
      <c r="J39" s="122">
        <f t="shared" si="13"/>
        <v>0</v>
      </c>
      <c r="K39" s="51"/>
      <c r="L39" s="85"/>
      <c r="M39" s="85"/>
      <c r="N39" s="117"/>
      <c r="O39" s="116">
        <v>1</v>
      </c>
      <c r="P39" s="116">
        <v>1</v>
      </c>
      <c r="Q39" s="132"/>
      <c r="R39" s="6"/>
      <c r="S39" s="6"/>
      <c r="T39" s="143"/>
      <c r="U39" s="116">
        <v>0</v>
      </c>
      <c r="V39" s="116">
        <v>1</v>
      </c>
      <c r="W39" s="160"/>
      <c r="X39" s="116">
        <v>1</v>
      </c>
      <c r="Y39" s="116">
        <v>1</v>
      </c>
      <c r="Z39" s="165"/>
      <c r="AA39" s="6"/>
      <c r="AB39" s="6"/>
      <c r="AC39" s="140"/>
      <c r="AD39" s="6"/>
      <c r="AE39" s="6"/>
      <c r="AF39" s="148"/>
      <c r="AG39" s="6"/>
      <c r="AH39" s="6"/>
      <c r="AI39" s="15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8.75">
      <c r="B40" s="8"/>
      <c r="C40" s="63" t="s">
        <v>209</v>
      </c>
      <c r="D40" s="6"/>
      <c r="E40" s="3" t="s">
        <v>22</v>
      </c>
      <c r="F40" s="89">
        <f t="shared" si="0"/>
        <v>14</v>
      </c>
      <c r="G40" s="115"/>
      <c r="H40" s="170">
        <f t="shared" si="11"/>
        <v>0</v>
      </c>
      <c r="I40" s="122">
        <f t="shared" si="12"/>
        <v>0</v>
      </c>
      <c r="J40" s="122">
        <f t="shared" si="13"/>
        <v>0</v>
      </c>
      <c r="K40" s="51"/>
      <c r="L40" s="85"/>
      <c r="M40" s="85"/>
      <c r="N40" s="117"/>
      <c r="O40" s="116">
        <v>6</v>
      </c>
      <c r="P40" s="116">
        <v>6</v>
      </c>
      <c r="Q40" s="132"/>
      <c r="R40" s="6"/>
      <c r="S40" s="6"/>
      <c r="T40" s="143"/>
      <c r="U40" s="101"/>
      <c r="V40" s="101"/>
      <c r="W40" s="160"/>
      <c r="X40" s="116">
        <v>1</v>
      </c>
      <c r="Y40" s="116">
        <v>1</v>
      </c>
      <c r="Z40" s="165"/>
      <c r="AA40" s="6"/>
      <c r="AB40" s="6"/>
      <c r="AC40" s="140"/>
      <c r="AD40" s="6"/>
      <c r="AE40" s="6"/>
      <c r="AF40" s="148"/>
      <c r="AG40" s="6"/>
      <c r="AH40" s="6"/>
      <c r="AI40" s="154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6.75" customHeight="1">
      <c r="B41" s="16"/>
      <c r="C41" s="56"/>
      <c r="D41" s="17"/>
      <c r="E41" s="18"/>
      <c r="F41" s="111"/>
      <c r="G41" s="73"/>
      <c r="H41" s="18"/>
      <c r="I41" s="17"/>
      <c r="J41" s="17"/>
      <c r="K41" s="51"/>
      <c r="L41" s="18"/>
      <c r="M41" s="18"/>
      <c r="N41" s="117"/>
      <c r="O41" s="17"/>
      <c r="P41" s="17"/>
      <c r="Q41" s="132"/>
      <c r="R41" s="17"/>
      <c r="S41" s="17"/>
      <c r="T41" s="143"/>
      <c r="U41" s="17"/>
      <c r="V41" s="17"/>
      <c r="W41" s="160"/>
      <c r="X41" s="17"/>
      <c r="Y41" s="17"/>
      <c r="Z41" s="165"/>
      <c r="AA41" s="17"/>
      <c r="AB41" s="17"/>
      <c r="AC41" s="140"/>
      <c r="AD41" s="17"/>
      <c r="AE41" s="17"/>
      <c r="AF41" s="148"/>
      <c r="AG41" s="17"/>
      <c r="AH41" s="17"/>
      <c r="AI41" s="154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8.75">
      <c r="B42" s="8"/>
      <c r="C42" s="63" t="s">
        <v>182</v>
      </c>
      <c r="D42" s="6"/>
      <c r="E42" s="3" t="s">
        <v>23</v>
      </c>
      <c r="F42" s="89">
        <f t="shared" si="0"/>
        <v>2</v>
      </c>
      <c r="G42" s="171"/>
      <c r="H42" s="170">
        <f t="shared" ref="H42:H46" si="14">F42*G42</f>
        <v>0</v>
      </c>
      <c r="I42" s="122">
        <f t="shared" ref="I42:I46" si="15">H42*23%</f>
        <v>0</v>
      </c>
      <c r="J42" s="122">
        <f t="shared" ref="J42:J46" si="16">H42+I42</f>
        <v>0</v>
      </c>
      <c r="K42" s="51"/>
      <c r="L42" s="85"/>
      <c r="M42" s="85"/>
      <c r="N42" s="117"/>
      <c r="O42" s="6"/>
      <c r="P42" s="6"/>
      <c r="Q42" s="132"/>
      <c r="R42" s="6"/>
      <c r="S42" s="6"/>
      <c r="T42" s="143"/>
      <c r="U42" s="116">
        <v>0</v>
      </c>
      <c r="V42" s="116">
        <v>1</v>
      </c>
      <c r="W42" s="160"/>
      <c r="X42" s="6"/>
      <c r="Y42" s="6"/>
      <c r="Z42" s="165"/>
      <c r="AA42" s="116">
        <v>0</v>
      </c>
      <c r="AB42" s="116">
        <v>1</v>
      </c>
      <c r="AC42" s="140"/>
      <c r="AD42" s="6"/>
      <c r="AE42" s="6"/>
      <c r="AF42" s="148"/>
      <c r="AG42" s="6"/>
      <c r="AH42" s="6"/>
      <c r="AI42" s="15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8.75">
      <c r="B43" s="8"/>
      <c r="C43" s="63" t="s">
        <v>183</v>
      </c>
      <c r="D43" s="6"/>
      <c r="E43" s="3" t="s">
        <v>23</v>
      </c>
      <c r="F43" s="89">
        <f t="shared" si="0"/>
        <v>2</v>
      </c>
      <c r="G43" s="171"/>
      <c r="H43" s="170">
        <f t="shared" si="14"/>
        <v>0</v>
      </c>
      <c r="I43" s="122">
        <f t="shared" si="15"/>
        <v>0</v>
      </c>
      <c r="J43" s="122">
        <f t="shared" si="16"/>
        <v>0</v>
      </c>
      <c r="K43" s="51"/>
      <c r="L43" s="85"/>
      <c r="M43" s="85"/>
      <c r="N43" s="117"/>
      <c r="O43" s="6"/>
      <c r="P43" s="6"/>
      <c r="Q43" s="132"/>
      <c r="R43" s="6"/>
      <c r="S43" s="6"/>
      <c r="T43" s="143"/>
      <c r="U43" s="116">
        <v>0</v>
      </c>
      <c r="V43" s="116">
        <v>1</v>
      </c>
      <c r="W43" s="160"/>
      <c r="X43" s="6"/>
      <c r="Y43" s="6"/>
      <c r="Z43" s="165"/>
      <c r="AA43" s="116">
        <v>0</v>
      </c>
      <c r="AB43" s="116">
        <v>1</v>
      </c>
      <c r="AC43" s="140"/>
      <c r="AD43" s="6"/>
      <c r="AE43" s="6"/>
      <c r="AF43" s="148"/>
      <c r="AG43" s="6"/>
      <c r="AH43" s="6"/>
      <c r="AI43" s="15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8.75">
      <c r="B44" s="8"/>
      <c r="C44" s="63" t="s">
        <v>184</v>
      </c>
      <c r="D44" s="6"/>
      <c r="E44" s="3" t="s">
        <v>64</v>
      </c>
      <c r="F44" s="89">
        <f t="shared" si="0"/>
        <v>8</v>
      </c>
      <c r="G44" s="171"/>
      <c r="H44" s="170">
        <f t="shared" si="14"/>
        <v>0</v>
      </c>
      <c r="I44" s="122">
        <f t="shared" si="15"/>
        <v>0</v>
      </c>
      <c r="J44" s="122">
        <f t="shared" si="16"/>
        <v>0</v>
      </c>
      <c r="K44" s="51"/>
      <c r="L44" s="84"/>
      <c r="M44" s="85"/>
      <c r="N44" s="117"/>
      <c r="O44" s="6"/>
      <c r="P44" s="6"/>
      <c r="Q44" s="132"/>
      <c r="R44" s="6"/>
      <c r="S44" s="6"/>
      <c r="T44" s="143"/>
      <c r="U44" s="116">
        <v>0</v>
      </c>
      <c r="V44" s="116">
        <v>2</v>
      </c>
      <c r="W44" s="160"/>
      <c r="X44" s="6"/>
      <c r="Y44" s="6"/>
      <c r="Z44" s="165"/>
      <c r="AA44" s="116">
        <v>1</v>
      </c>
      <c r="AB44" s="116">
        <v>4</v>
      </c>
      <c r="AC44" s="140"/>
      <c r="AD44" s="6"/>
      <c r="AE44" s="6"/>
      <c r="AF44" s="148"/>
      <c r="AG44" s="116">
        <v>1</v>
      </c>
      <c r="AH44" s="116">
        <v>0</v>
      </c>
      <c r="AI44" s="154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8.75">
      <c r="B45" s="8"/>
      <c r="C45" s="63" t="s">
        <v>185</v>
      </c>
      <c r="D45" s="6"/>
      <c r="E45" s="3" t="s">
        <v>24</v>
      </c>
      <c r="F45" s="89">
        <f t="shared" si="0"/>
        <v>11</v>
      </c>
      <c r="G45" s="171"/>
      <c r="H45" s="170">
        <f t="shared" si="14"/>
        <v>0</v>
      </c>
      <c r="I45" s="122">
        <f>H45*23%</f>
        <v>0</v>
      </c>
      <c r="J45" s="122">
        <f>H45+I45</f>
        <v>0</v>
      </c>
      <c r="K45" s="51"/>
      <c r="L45" s="77"/>
      <c r="M45" s="85"/>
      <c r="N45" s="117"/>
      <c r="O45" s="6"/>
      <c r="P45" s="6"/>
      <c r="Q45" s="132"/>
      <c r="R45" s="6"/>
      <c r="S45" s="6"/>
      <c r="T45" s="143"/>
      <c r="U45" s="116">
        <v>0</v>
      </c>
      <c r="V45" s="116">
        <v>1</v>
      </c>
      <c r="W45" s="160"/>
      <c r="X45" s="116">
        <v>2</v>
      </c>
      <c r="Y45" s="116">
        <v>2</v>
      </c>
      <c r="Z45" s="165"/>
      <c r="AA45" s="116">
        <v>1</v>
      </c>
      <c r="AB45" s="116">
        <v>4</v>
      </c>
      <c r="AC45" s="140"/>
      <c r="AD45" s="6"/>
      <c r="AE45" s="6"/>
      <c r="AF45" s="148"/>
      <c r="AG45" s="116">
        <v>1</v>
      </c>
      <c r="AH45" s="116">
        <v>0</v>
      </c>
      <c r="AI45" s="154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8.75">
      <c r="B46" s="8"/>
      <c r="C46" s="72" t="s">
        <v>25</v>
      </c>
      <c r="D46" s="6"/>
      <c r="E46" s="3" t="s">
        <v>234</v>
      </c>
      <c r="F46" s="89">
        <f t="shared" si="0"/>
        <v>20</v>
      </c>
      <c r="G46" s="171"/>
      <c r="H46" s="170">
        <f t="shared" si="14"/>
        <v>0</v>
      </c>
      <c r="I46" s="122">
        <f t="shared" si="15"/>
        <v>0</v>
      </c>
      <c r="J46" s="122">
        <f t="shared" si="16"/>
        <v>0</v>
      </c>
      <c r="K46" s="51"/>
      <c r="L46" s="85"/>
      <c r="M46" s="85"/>
      <c r="N46" s="117"/>
      <c r="O46" s="6"/>
      <c r="P46" s="6"/>
      <c r="Q46" s="132"/>
      <c r="R46" s="6"/>
      <c r="S46" s="6"/>
      <c r="T46" s="143"/>
      <c r="U46" s="116">
        <v>0</v>
      </c>
      <c r="V46" s="116">
        <v>10</v>
      </c>
      <c r="W46" s="160"/>
      <c r="X46" s="6"/>
      <c r="Y46" s="6"/>
      <c r="Z46" s="165"/>
      <c r="AA46" s="116">
        <v>0</v>
      </c>
      <c r="AB46" s="116">
        <v>10</v>
      </c>
      <c r="AC46" s="140"/>
      <c r="AD46" s="6"/>
      <c r="AE46" s="6"/>
      <c r="AF46" s="148"/>
      <c r="AG46" s="6"/>
      <c r="AH46" s="6"/>
      <c r="AI46" s="154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6.75" customHeight="1">
      <c r="B47" s="16"/>
      <c r="C47" s="56"/>
      <c r="D47" s="16"/>
      <c r="E47" s="18"/>
      <c r="F47" s="111"/>
      <c r="G47" s="73"/>
      <c r="H47" s="18"/>
      <c r="I47" s="17"/>
      <c r="J47" s="17"/>
      <c r="K47" s="51"/>
      <c r="L47" s="18"/>
      <c r="M47" s="18"/>
      <c r="N47" s="117"/>
      <c r="O47" s="17"/>
      <c r="P47" s="17"/>
      <c r="Q47" s="132"/>
      <c r="R47" s="17"/>
      <c r="S47" s="17"/>
      <c r="T47" s="143"/>
      <c r="U47" s="17"/>
      <c r="V47" s="17"/>
      <c r="W47" s="160"/>
      <c r="X47" s="17"/>
      <c r="Y47" s="17"/>
      <c r="Z47" s="165"/>
      <c r="AA47" s="17"/>
      <c r="AB47" s="17"/>
      <c r="AC47" s="140"/>
      <c r="AD47" s="17"/>
      <c r="AE47" s="17"/>
      <c r="AF47" s="148"/>
      <c r="AG47" s="17"/>
      <c r="AH47" s="17"/>
      <c r="AI47" s="154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8.75">
      <c r="B48" s="8"/>
      <c r="C48" s="63" t="s">
        <v>179</v>
      </c>
      <c r="D48" s="8"/>
      <c r="E48" s="3" t="s">
        <v>16</v>
      </c>
      <c r="F48" s="89">
        <f t="shared" si="0"/>
        <v>29</v>
      </c>
      <c r="G48" s="171"/>
      <c r="H48" s="170">
        <f t="shared" ref="H48:H60" si="17">F48*G48</f>
        <v>0</v>
      </c>
      <c r="I48" s="122">
        <f t="shared" ref="I48:I53" si="18">H48*23%</f>
        <v>0</v>
      </c>
      <c r="J48" s="122">
        <f>H48+I48</f>
        <v>0</v>
      </c>
      <c r="K48" s="51"/>
      <c r="L48" s="116">
        <v>5</v>
      </c>
      <c r="M48" s="115">
        <v>10</v>
      </c>
      <c r="N48" s="117"/>
      <c r="O48" s="116">
        <v>4</v>
      </c>
      <c r="P48" s="116">
        <v>4</v>
      </c>
      <c r="Q48" s="132"/>
      <c r="R48" s="6"/>
      <c r="S48" s="6"/>
      <c r="T48" s="143"/>
      <c r="U48" s="116">
        <v>0</v>
      </c>
      <c r="V48" s="116">
        <v>4</v>
      </c>
      <c r="W48" s="160"/>
      <c r="X48" s="116"/>
      <c r="Y48" s="116"/>
      <c r="Z48" s="165"/>
      <c r="AA48" s="116">
        <v>0</v>
      </c>
      <c r="AB48" s="116">
        <v>2</v>
      </c>
      <c r="AC48" s="140"/>
      <c r="AD48" s="6"/>
      <c r="AE48" s="6"/>
      <c r="AF48" s="148"/>
      <c r="AG48" s="6"/>
      <c r="AH48" s="6"/>
      <c r="AI48" s="154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8.75">
      <c r="B49" s="8"/>
      <c r="C49" s="63" t="s">
        <v>180</v>
      </c>
      <c r="D49" s="8"/>
      <c r="E49" s="3" t="s">
        <v>16</v>
      </c>
      <c r="F49" s="89">
        <f t="shared" si="0"/>
        <v>4</v>
      </c>
      <c r="G49" s="171"/>
      <c r="H49" s="170">
        <f t="shared" si="17"/>
        <v>0</v>
      </c>
      <c r="I49" s="122">
        <f t="shared" si="18"/>
        <v>0</v>
      </c>
      <c r="J49" s="122">
        <f>H49+I49</f>
        <v>0</v>
      </c>
      <c r="K49" s="51"/>
      <c r="L49" s="85"/>
      <c r="M49" s="85"/>
      <c r="N49" s="117"/>
      <c r="O49" s="6"/>
      <c r="P49" s="6"/>
      <c r="Q49" s="132"/>
      <c r="R49" s="6"/>
      <c r="S49" s="6"/>
      <c r="T49" s="143"/>
      <c r="U49" s="116">
        <v>0</v>
      </c>
      <c r="V49" s="116">
        <v>4</v>
      </c>
      <c r="W49" s="160"/>
      <c r="X49" s="116"/>
      <c r="Y49" s="116"/>
      <c r="Z49" s="165"/>
      <c r="AA49" s="116"/>
      <c r="AB49" s="116"/>
      <c r="AC49" s="140"/>
      <c r="AD49" s="6"/>
      <c r="AE49" s="6"/>
      <c r="AF49" s="148"/>
      <c r="AG49" s="6"/>
      <c r="AH49" s="6"/>
      <c r="AI49" s="154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8.75">
      <c r="B50" s="8"/>
      <c r="C50" s="63" t="s">
        <v>235</v>
      </c>
      <c r="D50" s="8"/>
      <c r="E50" s="3" t="s">
        <v>16</v>
      </c>
      <c r="F50" s="89">
        <f t="shared" si="0"/>
        <v>4</v>
      </c>
      <c r="G50" s="171"/>
      <c r="H50" s="170">
        <f t="shared" si="17"/>
        <v>0</v>
      </c>
      <c r="I50" s="122">
        <f t="shared" si="18"/>
        <v>0</v>
      </c>
      <c r="J50" s="122">
        <f>H50+I50</f>
        <v>0</v>
      </c>
      <c r="K50" s="51"/>
      <c r="L50" s="85"/>
      <c r="M50" s="77"/>
      <c r="N50" s="117"/>
      <c r="O50" s="6"/>
      <c r="P50" s="6"/>
      <c r="Q50" s="132"/>
      <c r="R50" s="6"/>
      <c r="S50" s="6"/>
      <c r="T50" s="143"/>
      <c r="U50" s="116"/>
      <c r="V50" s="116"/>
      <c r="W50" s="160"/>
      <c r="X50" s="116"/>
      <c r="Y50" s="116"/>
      <c r="Z50" s="165"/>
      <c r="AA50" s="116"/>
      <c r="AB50" s="116"/>
      <c r="AC50" s="140"/>
      <c r="AD50" s="6"/>
      <c r="AE50" s="6"/>
      <c r="AF50" s="148"/>
      <c r="AG50" s="116">
        <v>2</v>
      </c>
      <c r="AH50" s="116">
        <v>2</v>
      </c>
      <c r="AI50" s="154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8.75">
      <c r="B51" s="8"/>
      <c r="C51" s="63" t="s">
        <v>284</v>
      </c>
      <c r="D51" s="8"/>
      <c r="E51" s="3" t="s">
        <v>16</v>
      </c>
      <c r="F51" s="89">
        <f t="shared" si="0"/>
        <v>5</v>
      </c>
      <c r="G51" s="171"/>
      <c r="H51" s="170">
        <f t="shared" si="17"/>
        <v>0</v>
      </c>
      <c r="I51" s="122">
        <f t="shared" si="18"/>
        <v>0</v>
      </c>
      <c r="J51" s="122">
        <f t="shared" ref="J51:J53" si="19">H51+I51</f>
        <v>0</v>
      </c>
      <c r="K51" s="51"/>
      <c r="L51" s="85"/>
      <c r="M51" s="85"/>
      <c r="N51" s="117"/>
      <c r="O51" s="6"/>
      <c r="P51" s="6"/>
      <c r="Q51" s="132"/>
      <c r="R51" s="6"/>
      <c r="S51" s="6"/>
      <c r="T51" s="143"/>
      <c r="U51" s="116"/>
      <c r="V51" s="116"/>
      <c r="W51" s="160"/>
      <c r="X51" s="116"/>
      <c r="Y51" s="116"/>
      <c r="Z51" s="165"/>
      <c r="AA51" s="116">
        <v>0</v>
      </c>
      <c r="AB51" s="116">
        <v>5</v>
      </c>
      <c r="AC51" s="140"/>
      <c r="AD51" s="6"/>
      <c r="AE51" s="6"/>
      <c r="AF51" s="148"/>
      <c r="AG51" s="116"/>
      <c r="AH51" s="116"/>
      <c r="AI51" s="154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8.75">
      <c r="B52" s="8"/>
      <c r="C52" s="63" t="s">
        <v>285</v>
      </c>
      <c r="D52" s="8"/>
      <c r="E52" s="3" t="s">
        <v>16</v>
      </c>
      <c r="F52" s="89">
        <f t="shared" si="0"/>
        <v>5</v>
      </c>
      <c r="G52" s="171"/>
      <c r="H52" s="170">
        <f t="shared" si="17"/>
        <v>0</v>
      </c>
      <c r="I52" s="122">
        <f t="shared" si="18"/>
        <v>0</v>
      </c>
      <c r="J52" s="122">
        <f t="shared" si="19"/>
        <v>0</v>
      </c>
      <c r="K52" s="51"/>
      <c r="L52" s="85"/>
      <c r="M52" s="85"/>
      <c r="N52" s="117"/>
      <c r="O52" s="6"/>
      <c r="P52" s="6"/>
      <c r="Q52" s="132"/>
      <c r="R52" s="6"/>
      <c r="S52" s="6"/>
      <c r="T52" s="143"/>
      <c r="U52" s="116"/>
      <c r="V52" s="116"/>
      <c r="W52" s="160"/>
      <c r="X52" s="116"/>
      <c r="Y52" s="116"/>
      <c r="Z52" s="165"/>
      <c r="AA52" s="116">
        <v>0</v>
      </c>
      <c r="AB52" s="116">
        <v>5</v>
      </c>
      <c r="AC52" s="140"/>
      <c r="AD52" s="6"/>
      <c r="AE52" s="6"/>
      <c r="AF52" s="148"/>
      <c r="AG52" s="116"/>
      <c r="AH52" s="116"/>
      <c r="AI52" s="154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8.75">
      <c r="B53" s="8"/>
      <c r="C53" s="63" t="s">
        <v>286</v>
      </c>
      <c r="D53" s="8"/>
      <c r="E53" s="3" t="s">
        <v>16</v>
      </c>
      <c r="F53" s="89">
        <f t="shared" si="0"/>
        <v>5</v>
      </c>
      <c r="G53" s="171"/>
      <c r="H53" s="170">
        <f t="shared" si="17"/>
        <v>0</v>
      </c>
      <c r="I53" s="122">
        <f t="shared" si="18"/>
        <v>0</v>
      </c>
      <c r="J53" s="122">
        <f t="shared" si="19"/>
        <v>0</v>
      </c>
      <c r="K53" s="51"/>
      <c r="L53" s="85"/>
      <c r="M53" s="85"/>
      <c r="N53" s="117"/>
      <c r="O53" s="6"/>
      <c r="P53" s="6"/>
      <c r="Q53" s="132"/>
      <c r="R53" s="6"/>
      <c r="S53" s="6"/>
      <c r="T53" s="143"/>
      <c r="U53" s="116"/>
      <c r="V53" s="116"/>
      <c r="W53" s="160"/>
      <c r="X53" s="116"/>
      <c r="Y53" s="116"/>
      <c r="Z53" s="165"/>
      <c r="AA53" s="116">
        <v>0</v>
      </c>
      <c r="AB53" s="116">
        <v>5</v>
      </c>
      <c r="AC53" s="140"/>
      <c r="AD53" s="6"/>
      <c r="AE53" s="6"/>
      <c r="AF53" s="148"/>
      <c r="AG53" s="116"/>
      <c r="AH53" s="116"/>
      <c r="AI53" s="154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8.75">
      <c r="B54" s="6"/>
      <c r="C54" s="63" t="s">
        <v>181</v>
      </c>
      <c r="D54" s="8" t="s">
        <v>204</v>
      </c>
      <c r="E54" s="3" t="s">
        <v>16</v>
      </c>
      <c r="F54" s="89">
        <f t="shared" si="0"/>
        <v>8</v>
      </c>
      <c r="G54" s="115"/>
      <c r="H54" s="170">
        <f t="shared" si="17"/>
        <v>0</v>
      </c>
      <c r="I54" s="122">
        <f t="shared" ref="I54:I113" si="20">H54*23%</f>
        <v>0</v>
      </c>
      <c r="J54" s="122">
        <f t="shared" ref="J54:J111" si="21">H54+I54</f>
        <v>0</v>
      </c>
      <c r="K54" s="51"/>
      <c r="L54" s="85"/>
      <c r="M54" s="84"/>
      <c r="N54" s="117"/>
      <c r="O54" s="6"/>
      <c r="P54" s="6"/>
      <c r="Q54" s="132"/>
      <c r="R54" s="6"/>
      <c r="S54" s="6"/>
      <c r="T54" s="143"/>
      <c r="U54" s="116"/>
      <c r="V54" s="116"/>
      <c r="W54" s="160"/>
      <c r="X54" s="116">
        <v>2</v>
      </c>
      <c r="Y54" s="116">
        <v>2</v>
      </c>
      <c r="Z54" s="165"/>
      <c r="AA54" s="116"/>
      <c r="AB54" s="116"/>
      <c r="AC54" s="140"/>
      <c r="AD54" s="6"/>
      <c r="AE54" s="6"/>
      <c r="AF54" s="148"/>
      <c r="AG54" s="116">
        <v>2</v>
      </c>
      <c r="AH54" s="116">
        <v>2</v>
      </c>
      <c r="AI54" s="154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8.75">
      <c r="B55" s="6"/>
      <c r="C55" s="59" t="s">
        <v>27</v>
      </c>
      <c r="D55" s="8"/>
      <c r="E55" s="3" t="s">
        <v>16</v>
      </c>
      <c r="F55" s="89">
        <f t="shared" si="0"/>
        <v>85</v>
      </c>
      <c r="G55" s="115"/>
      <c r="H55" s="170">
        <f t="shared" si="17"/>
        <v>0</v>
      </c>
      <c r="I55" s="122">
        <f t="shared" si="20"/>
        <v>0</v>
      </c>
      <c r="J55" s="122">
        <f t="shared" si="21"/>
        <v>0</v>
      </c>
      <c r="K55" s="51"/>
      <c r="L55" s="115">
        <v>30</v>
      </c>
      <c r="M55" s="115">
        <v>30</v>
      </c>
      <c r="N55" s="117"/>
      <c r="O55" s="6"/>
      <c r="P55" s="6"/>
      <c r="Q55" s="132"/>
      <c r="R55" s="6"/>
      <c r="S55" s="6"/>
      <c r="T55" s="143"/>
      <c r="U55" s="116">
        <v>0</v>
      </c>
      <c r="V55" s="116">
        <v>5</v>
      </c>
      <c r="W55" s="160"/>
      <c r="X55" s="116">
        <v>2</v>
      </c>
      <c r="Y55" s="116">
        <v>2</v>
      </c>
      <c r="Z55" s="165"/>
      <c r="AA55" s="116">
        <v>2</v>
      </c>
      <c r="AB55" s="116">
        <v>4</v>
      </c>
      <c r="AC55" s="140"/>
      <c r="AD55" s="6"/>
      <c r="AE55" s="6"/>
      <c r="AF55" s="148"/>
      <c r="AG55" s="116">
        <v>5</v>
      </c>
      <c r="AH55" s="116">
        <v>5</v>
      </c>
      <c r="AI55" s="154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8.75">
      <c r="B56" s="6"/>
      <c r="C56" s="59" t="s">
        <v>28</v>
      </c>
      <c r="D56" s="8"/>
      <c r="E56" s="3" t="s">
        <v>16</v>
      </c>
      <c r="F56" s="89">
        <f t="shared" si="0"/>
        <v>15</v>
      </c>
      <c r="G56" s="171"/>
      <c r="H56" s="151">
        <f t="shared" si="17"/>
        <v>0</v>
      </c>
      <c r="I56" s="122">
        <f t="shared" si="20"/>
        <v>0</v>
      </c>
      <c r="J56" s="122">
        <f t="shared" si="21"/>
        <v>0</v>
      </c>
      <c r="K56" s="51"/>
      <c r="L56" s="85"/>
      <c r="M56" s="85"/>
      <c r="N56" s="117"/>
      <c r="O56" s="6"/>
      <c r="P56" s="6"/>
      <c r="Q56" s="132"/>
      <c r="R56" s="6"/>
      <c r="S56" s="6"/>
      <c r="T56" s="143"/>
      <c r="U56" s="116">
        <v>0</v>
      </c>
      <c r="V56" s="116">
        <v>5</v>
      </c>
      <c r="W56" s="160"/>
      <c r="X56" s="116">
        <v>2</v>
      </c>
      <c r="Y56" s="116">
        <v>2</v>
      </c>
      <c r="Z56" s="165"/>
      <c r="AA56" s="116">
        <v>2</v>
      </c>
      <c r="AB56" s="116">
        <v>4</v>
      </c>
      <c r="AC56" s="140"/>
      <c r="AD56" s="6"/>
      <c r="AE56" s="6"/>
      <c r="AF56" s="148"/>
      <c r="AG56" s="6"/>
      <c r="AH56" s="6"/>
      <c r="AI56" s="154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25.5">
      <c r="B57" s="6"/>
      <c r="C57" s="59" t="s">
        <v>123</v>
      </c>
      <c r="D57" s="8"/>
      <c r="E57" s="5" t="s">
        <v>124</v>
      </c>
      <c r="F57" s="89">
        <f t="shared" si="0"/>
        <v>31</v>
      </c>
      <c r="G57" s="171"/>
      <c r="H57" s="170">
        <f t="shared" si="17"/>
        <v>0</v>
      </c>
      <c r="I57" s="122">
        <f t="shared" si="20"/>
        <v>0</v>
      </c>
      <c r="J57" s="122">
        <f t="shared" si="21"/>
        <v>0</v>
      </c>
      <c r="K57" s="51"/>
      <c r="L57" s="84"/>
      <c r="M57" s="85"/>
      <c r="N57" s="117"/>
      <c r="O57" s="6"/>
      <c r="P57" s="6"/>
      <c r="Q57" s="132"/>
      <c r="R57" s="116">
        <v>5</v>
      </c>
      <c r="S57" s="116">
        <v>5</v>
      </c>
      <c r="T57" s="143"/>
      <c r="U57" s="116">
        <v>0</v>
      </c>
      <c r="V57" s="116">
        <v>1</v>
      </c>
      <c r="W57" s="160"/>
      <c r="X57" s="116">
        <v>10</v>
      </c>
      <c r="Y57" s="116">
        <v>10</v>
      </c>
      <c r="Z57" s="165"/>
      <c r="AA57" s="6"/>
      <c r="AB57" s="6"/>
      <c r="AC57" s="140"/>
      <c r="AD57" s="6"/>
      <c r="AE57" s="6"/>
      <c r="AF57" s="148"/>
      <c r="AG57" s="6"/>
      <c r="AH57" s="6"/>
      <c r="AI57" s="154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8.75">
      <c r="B58" s="6"/>
      <c r="C58" s="72" t="s">
        <v>153</v>
      </c>
      <c r="D58" s="8"/>
      <c r="E58" s="3" t="s">
        <v>113</v>
      </c>
      <c r="F58" s="89">
        <f t="shared" si="0"/>
        <v>8</v>
      </c>
      <c r="G58" s="115"/>
      <c r="H58" s="151">
        <f t="shared" si="17"/>
        <v>0</v>
      </c>
      <c r="I58" s="122">
        <f t="shared" si="20"/>
        <v>0</v>
      </c>
      <c r="J58" s="122">
        <f t="shared" si="21"/>
        <v>0</v>
      </c>
      <c r="K58" s="51"/>
      <c r="L58" s="115">
        <v>3</v>
      </c>
      <c r="M58" s="115">
        <v>3</v>
      </c>
      <c r="N58" s="117"/>
      <c r="O58" s="6"/>
      <c r="P58" s="6"/>
      <c r="Q58" s="132"/>
      <c r="R58" s="6"/>
      <c r="S58" s="6"/>
      <c r="T58" s="143"/>
      <c r="U58" s="116"/>
      <c r="V58" s="116"/>
      <c r="W58" s="160"/>
      <c r="X58" s="116">
        <v>1</v>
      </c>
      <c r="Y58" s="116">
        <v>1</v>
      </c>
      <c r="Z58" s="165"/>
      <c r="AA58" s="6"/>
      <c r="AB58" s="6"/>
      <c r="AC58" s="140"/>
      <c r="AD58" s="6"/>
      <c r="AE58" s="6"/>
      <c r="AF58" s="148"/>
      <c r="AG58" s="6"/>
      <c r="AH58" s="6"/>
      <c r="AI58" s="154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8.75">
      <c r="B59" s="6"/>
      <c r="C59" s="72" t="s">
        <v>153</v>
      </c>
      <c r="D59" s="8"/>
      <c r="E59" s="3" t="s">
        <v>152</v>
      </c>
      <c r="F59" s="89">
        <f t="shared" si="0"/>
        <v>8</v>
      </c>
      <c r="G59" s="171"/>
      <c r="H59" s="151">
        <f>F59*G59</f>
        <v>0</v>
      </c>
      <c r="I59" s="122">
        <f t="shared" si="20"/>
        <v>0</v>
      </c>
      <c r="J59" s="122">
        <f t="shared" si="21"/>
        <v>0</v>
      </c>
      <c r="K59" s="51"/>
      <c r="L59" s="115">
        <v>3</v>
      </c>
      <c r="M59" s="115">
        <v>3</v>
      </c>
      <c r="N59" s="117"/>
      <c r="O59" s="6"/>
      <c r="P59" s="6"/>
      <c r="Q59" s="132"/>
      <c r="R59" s="6"/>
      <c r="S59" s="6"/>
      <c r="T59" s="143"/>
      <c r="U59" s="116">
        <v>0</v>
      </c>
      <c r="V59" s="116">
        <v>1</v>
      </c>
      <c r="W59" s="160"/>
      <c r="X59" s="116"/>
      <c r="Y59" s="116"/>
      <c r="Z59" s="165"/>
      <c r="AA59" s="6"/>
      <c r="AB59" s="6"/>
      <c r="AC59" s="140"/>
      <c r="AD59" s="116">
        <v>1</v>
      </c>
      <c r="AE59" s="116">
        <v>0</v>
      </c>
      <c r="AF59" s="148"/>
      <c r="AG59" s="6"/>
      <c r="AH59" s="6"/>
      <c r="AI59" s="154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8.75">
      <c r="B60" s="6"/>
      <c r="C60" s="72" t="s">
        <v>153</v>
      </c>
      <c r="D60" s="8"/>
      <c r="E60" s="3" t="s">
        <v>151</v>
      </c>
      <c r="F60" s="89">
        <f t="shared" si="0"/>
        <v>1</v>
      </c>
      <c r="G60" s="171"/>
      <c r="H60" s="151">
        <f t="shared" si="17"/>
        <v>0</v>
      </c>
      <c r="I60" s="122">
        <f t="shared" si="20"/>
        <v>0</v>
      </c>
      <c r="J60" s="122">
        <f t="shared" si="21"/>
        <v>0</v>
      </c>
      <c r="K60" s="51"/>
      <c r="L60" s="85"/>
      <c r="M60" s="85"/>
      <c r="N60" s="117"/>
      <c r="O60" s="116">
        <v>0</v>
      </c>
      <c r="P60" s="116">
        <v>1</v>
      </c>
      <c r="Q60" s="132"/>
      <c r="R60" s="6"/>
      <c r="S60" s="6"/>
      <c r="T60" s="143"/>
      <c r="U60" s="6"/>
      <c r="V60" s="6"/>
      <c r="W60" s="160"/>
      <c r="X60" s="116"/>
      <c r="Y60" s="116"/>
      <c r="Z60" s="165"/>
      <c r="AA60" s="6"/>
      <c r="AB60" s="6"/>
      <c r="AC60" s="140"/>
      <c r="AD60" s="6"/>
      <c r="AE60" s="6"/>
      <c r="AF60" s="148"/>
      <c r="AG60" s="6"/>
      <c r="AH60" s="6"/>
      <c r="AI60" s="154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6" customHeight="1">
      <c r="B61" s="17"/>
      <c r="C61" s="56"/>
      <c r="D61" s="18"/>
      <c r="E61" s="18"/>
      <c r="F61" s="111"/>
      <c r="G61" s="73"/>
      <c r="H61" s="18"/>
      <c r="I61" s="36"/>
      <c r="J61" s="36"/>
      <c r="K61" s="51"/>
      <c r="L61" s="18"/>
      <c r="M61" s="18"/>
      <c r="N61" s="117"/>
      <c r="O61" s="17"/>
      <c r="P61" s="17"/>
      <c r="Q61" s="132"/>
      <c r="R61" s="17"/>
      <c r="S61" s="17"/>
      <c r="T61" s="143"/>
      <c r="U61" s="17"/>
      <c r="V61" s="17"/>
      <c r="W61" s="160"/>
      <c r="X61" s="17"/>
      <c r="Y61" s="17"/>
      <c r="Z61" s="165"/>
      <c r="AA61" s="17"/>
      <c r="AB61" s="17"/>
      <c r="AC61" s="140"/>
      <c r="AD61" s="17"/>
      <c r="AE61" s="17"/>
      <c r="AF61" s="148"/>
      <c r="AG61" s="17"/>
      <c r="AH61" s="17"/>
      <c r="AI61" s="154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8.75">
      <c r="B62" s="6"/>
      <c r="C62" s="63" t="s">
        <v>236</v>
      </c>
      <c r="D62" s="3"/>
      <c r="E62" s="3" t="s">
        <v>16</v>
      </c>
      <c r="F62" s="89">
        <f t="shared" si="0"/>
        <v>49</v>
      </c>
      <c r="G62" s="115"/>
      <c r="H62" s="151">
        <f>F62*G62</f>
        <v>0</v>
      </c>
      <c r="I62" s="122">
        <f>H62*23%</f>
        <v>0</v>
      </c>
      <c r="J62" s="122">
        <f>H62+I62</f>
        <v>0</v>
      </c>
      <c r="K62" s="51"/>
      <c r="L62" s="116">
        <v>10</v>
      </c>
      <c r="M62" s="116">
        <v>10</v>
      </c>
      <c r="N62" s="117"/>
      <c r="O62" s="6"/>
      <c r="P62" s="6"/>
      <c r="Q62" s="132"/>
      <c r="R62" s="6"/>
      <c r="S62" s="6"/>
      <c r="T62" s="143"/>
      <c r="U62" s="116">
        <v>2</v>
      </c>
      <c r="V62" s="116">
        <v>4</v>
      </c>
      <c r="W62" s="160"/>
      <c r="X62" s="6"/>
      <c r="Y62" s="6"/>
      <c r="Z62" s="165"/>
      <c r="AA62" s="116">
        <v>3</v>
      </c>
      <c r="AB62" s="116">
        <v>5</v>
      </c>
      <c r="AC62" s="140"/>
      <c r="AD62" s="116">
        <v>6</v>
      </c>
      <c r="AE62" s="116">
        <v>5</v>
      </c>
      <c r="AF62" s="148"/>
      <c r="AG62" s="116">
        <v>2</v>
      </c>
      <c r="AH62" s="116">
        <v>2</v>
      </c>
      <c r="AI62" s="154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8.75">
      <c r="B63" s="6"/>
      <c r="C63" s="63" t="s">
        <v>237</v>
      </c>
      <c r="D63" s="3"/>
      <c r="E63" s="3" t="s">
        <v>16</v>
      </c>
      <c r="F63" s="89">
        <f t="shared" si="0"/>
        <v>71</v>
      </c>
      <c r="G63" s="115"/>
      <c r="H63" s="151">
        <f>F63*G63</f>
        <v>0</v>
      </c>
      <c r="I63" s="122">
        <f>H63*23%</f>
        <v>0</v>
      </c>
      <c r="J63" s="122">
        <f>H63+I63</f>
        <v>0</v>
      </c>
      <c r="K63" s="51"/>
      <c r="L63" s="116">
        <v>10</v>
      </c>
      <c r="M63" s="116">
        <v>10</v>
      </c>
      <c r="N63" s="117"/>
      <c r="O63" s="116">
        <v>20</v>
      </c>
      <c r="P63" s="116">
        <v>20</v>
      </c>
      <c r="Q63" s="132"/>
      <c r="R63" s="6"/>
      <c r="S63" s="6"/>
      <c r="T63" s="143"/>
      <c r="U63" s="116">
        <v>0</v>
      </c>
      <c r="V63" s="116">
        <v>4</v>
      </c>
      <c r="W63" s="160"/>
      <c r="X63" s="116">
        <v>1</v>
      </c>
      <c r="Y63" s="116">
        <v>1</v>
      </c>
      <c r="Z63" s="165"/>
      <c r="AA63" s="116"/>
      <c r="AB63" s="116"/>
      <c r="AC63" s="140"/>
      <c r="AD63" s="116"/>
      <c r="AE63" s="116"/>
      <c r="AF63" s="148"/>
      <c r="AG63" s="116">
        <v>3</v>
      </c>
      <c r="AH63" s="116">
        <v>2</v>
      </c>
      <c r="AI63" s="154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8.75">
      <c r="B64" s="6"/>
      <c r="C64" s="63" t="s">
        <v>238</v>
      </c>
      <c r="D64" s="3"/>
      <c r="E64" s="3" t="s">
        <v>16</v>
      </c>
      <c r="F64" s="89">
        <f t="shared" si="0"/>
        <v>26</v>
      </c>
      <c r="G64" s="115"/>
      <c r="H64" s="151">
        <f t="shared" ref="H64:H68" si="22">F64*G64</f>
        <v>0</v>
      </c>
      <c r="I64" s="122">
        <f t="shared" si="20"/>
        <v>0</v>
      </c>
      <c r="J64" s="122">
        <f t="shared" si="21"/>
        <v>0</v>
      </c>
      <c r="K64" s="51"/>
      <c r="L64" s="115">
        <v>10</v>
      </c>
      <c r="M64" s="115">
        <v>10</v>
      </c>
      <c r="N64" s="117"/>
      <c r="O64" s="6"/>
      <c r="P64" s="6"/>
      <c r="Q64" s="132"/>
      <c r="R64" s="6"/>
      <c r="S64" s="6"/>
      <c r="T64" s="143"/>
      <c r="U64" s="116">
        <v>0</v>
      </c>
      <c r="V64" s="116">
        <v>4</v>
      </c>
      <c r="W64" s="160"/>
      <c r="X64" s="116">
        <v>1</v>
      </c>
      <c r="Y64" s="116">
        <v>1</v>
      </c>
      <c r="Z64" s="165"/>
      <c r="AA64" s="116"/>
      <c r="AB64" s="116"/>
      <c r="AC64" s="140"/>
      <c r="AD64" s="116"/>
      <c r="AE64" s="116"/>
      <c r="AF64" s="148"/>
      <c r="AG64" s="116"/>
      <c r="AH64" s="116"/>
      <c r="AI64" s="154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8.75">
      <c r="B65" s="6"/>
      <c r="C65" s="63" t="s">
        <v>178</v>
      </c>
      <c r="D65" s="3"/>
      <c r="E65" s="3" t="s">
        <v>33</v>
      </c>
      <c r="F65" s="89">
        <f t="shared" si="0"/>
        <v>12</v>
      </c>
      <c r="G65" s="115"/>
      <c r="H65" s="170">
        <f t="shared" si="22"/>
        <v>0</v>
      </c>
      <c r="I65" s="122">
        <f t="shared" si="20"/>
        <v>0</v>
      </c>
      <c r="J65" s="122">
        <f t="shared" si="21"/>
        <v>0</v>
      </c>
      <c r="K65" s="51"/>
      <c r="L65" s="116">
        <v>2</v>
      </c>
      <c r="M65" s="116">
        <v>4</v>
      </c>
      <c r="N65" s="117"/>
      <c r="O65" s="6"/>
      <c r="P65" s="6"/>
      <c r="Q65" s="132"/>
      <c r="R65" s="116">
        <v>1</v>
      </c>
      <c r="S65" s="116">
        <v>1</v>
      </c>
      <c r="T65" s="143"/>
      <c r="U65" s="116">
        <v>0</v>
      </c>
      <c r="V65" s="116">
        <v>2</v>
      </c>
      <c r="W65" s="160"/>
      <c r="X65" s="116">
        <v>1</v>
      </c>
      <c r="Y65" s="116">
        <v>1</v>
      </c>
      <c r="Z65" s="165"/>
      <c r="AA65" s="116"/>
      <c r="AB65" s="116"/>
      <c r="AC65" s="140"/>
      <c r="AD65" s="116"/>
      <c r="AE65" s="116"/>
      <c r="AF65" s="148"/>
      <c r="AG65" s="116"/>
      <c r="AH65" s="116"/>
      <c r="AI65" s="154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8.75">
      <c r="B66" s="6"/>
      <c r="C66" s="63" t="s">
        <v>239</v>
      </c>
      <c r="D66" s="3"/>
      <c r="E66" s="3" t="s">
        <v>22</v>
      </c>
      <c r="F66" s="89">
        <f t="shared" si="0"/>
        <v>14</v>
      </c>
      <c r="G66" s="171"/>
      <c r="H66" s="151">
        <f t="shared" si="22"/>
        <v>0</v>
      </c>
      <c r="I66" s="122">
        <f t="shared" si="20"/>
        <v>0</v>
      </c>
      <c r="J66" s="122">
        <f t="shared" si="21"/>
        <v>0</v>
      </c>
      <c r="K66" s="51"/>
      <c r="L66" s="85"/>
      <c r="M66" s="77"/>
      <c r="N66" s="117"/>
      <c r="O66" s="6"/>
      <c r="P66" s="6"/>
      <c r="Q66" s="132"/>
      <c r="R66" s="6"/>
      <c r="S66" s="6"/>
      <c r="T66" s="143"/>
      <c r="U66" s="116">
        <v>0</v>
      </c>
      <c r="V66" s="116">
        <v>2</v>
      </c>
      <c r="W66" s="160"/>
      <c r="X66" s="6"/>
      <c r="Y66" s="6"/>
      <c r="Z66" s="165"/>
      <c r="AA66" s="116">
        <v>2</v>
      </c>
      <c r="AB66" s="116">
        <v>4</v>
      </c>
      <c r="AC66" s="140"/>
      <c r="AD66" s="116">
        <v>1</v>
      </c>
      <c r="AE66" s="116">
        <v>1</v>
      </c>
      <c r="AF66" s="148"/>
      <c r="AG66" s="116">
        <v>2</v>
      </c>
      <c r="AH66" s="116">
        <v>2</v>
      </c>
      <c r="AI66" s="154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24.75">
      <c r="B67" s="6"/>
      <c r="C67" s="64" t="s">
        <v>240</v>
      </c>
      <c r="D67" s="3"/>
      <c r="E67" s="3" t="s">
        <v>16</v>
      </c>
      <c r="F67" s="89">
        <f t="shared" si="0"/>
        <v>4</v>
      </c>
      <c r="G67" s="171"/>
      <c r="H67" s="170">
        <f t="shared" si="22"/>
        <v>0</v>
      </c>
      <c r="I67" s="122">
        <f t="shared" si="20"/>
        <v>0</v>
      </c>
      <c r="J67" s="122">
        <f t="shared" si="21"/>
        <v>0</v>
      </c>
      <c r="K67" s="51"/>
      <c r="L67" s="85"/>
      <c r="M67" s="85"/>
      <c r="N67" s="117"/>
      <c r="O67" s="6"/>
      <c r="P67" s="6"/>
      <c r="Q67" s="132"/>
      <c r="R67" s="6"/>
      <c r="S67" s="6"/>
      <c r="T67" s="143"/>
      <c r="U67" s="116">
        <v>0</v>
      </c>
      <c r="V67" s="116">
        <v>2</v>
      </c>
      <c r="W67" s="160"/>
      <c r="X67" s="6"/>
      <c r="Y67" s="6"/>
      <c r="Z67" s="165"/>
      <c r="AA67" s="6"/>
      <c r="AB67" s="6"/>
      <c r="AC67" s="140"/>
      <c r="AD67" s="116"/>
      <c r="AE67" s="116"/>
      <c r="AF67" s="148"/>
      <c r="AG67" s="116">
        <v>2</v>
      </c>
      <c r="AH67" s="116">
        <v>0</v>
      </c>
      <c r="AI67" s="154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4.75">
      <c r="B68" s="6"/>
      <c r="C68" s="64" t="s">
        <v>241</v>
      </c>
      <c r="D68" s="3"/>
      <c r="E68" s="3" t="s">
        <v>16</v>
      </c>
      <c r="F68" s="89">
        <f t="shared" si="0"/>
        <v>2</v>
      </c>
      <c r="G68" s="171"/>
      <c r="H68" s="170">
        <f t="shared" si="22"/>
        <v>0</v>
      </c>
      <c r="I68" s="122">
        <f t="shared" si="20"/>
        <v>0</v>
      </c>
      <c r="J68" s="122">
        <f t="shared" si="21"/>
        <v>0</v>
      </c>
      <c r="K68" s="51"/>
      <c r="L68" s="85"/>
      <c r="M68" s="77"/>
      <c r="N68" s="117"/>
      <c r="O68" s="6"/>
      <c r="P68" s="6"/>
      <c r="Q68" s="132"/>
      <c r="R68" s="6"/>
      <c r="S68" s="6"/>
      <c r="T68" s="143"/>
      <c r="U68" s="116">
        <v>0</v>
      </c>
      <c r="V68" s="116">
        <v>2</v>
      </c>
      <c r="W68" s="160"/>
      <c r="X68" s="6"/>
      <c r="Y68" s="6"/>
      <c r="Z68" s="165"/>
      <c r="AA68" s="6"/>
      <c r="AB68" s="6"/>
      <c r="AC68" s="140"/>
      <c r="AD68" s="116"/>
      <c r="AE68" s="116"/>
      <c r="AF68" s="148"/>
      <c r="AG68" s="6"/>
      <c r="AH68" s="6"/>
      <c r="AI68" s="154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6.75" customHeight="1">
      <c r="B69" s="17"/>
      <c r="C69" s="56"/>
      <c r="D69" s="18"/>
      <c r="E69" s="18"/>
      <c r="F69" s="111"/>
      <c r="G69" s="73"/>
      <c r="H69" s="18"/>
      <c r="I69" s="36"/>
      <c r="J69" s="36"/>
      <c r="K69" s="51"/>
      <c r="L69" s="18"/>
      <c r="M69" s="18"/>
      <c r="N69" s="117"/>
      <c r="O69" s="17"/>
      <c r="P69" s="17"/>
      <c r="Q69" s="132"/>
      <c r="R69" s="17"/>
      <c r="S69" s="17"/>
      <c r="T69" s="143"/>
      <c r="U69" s="16"/>
      <c r="V69" s="16"/>
      <c r="W69" s="160"/>
      <c r="X69" s="17"/>
      <c r="Y69" s="17"/>
      <c r="Z69" s="165"/>
      <c r="AA69" s="17"/>
      <c r="AB69" s="17"/>
      <c r="AC69" s="140"/>
      <c r="AD69" s="17"/>
      <c r="AE69" s="17"/>
      <c r="AF69" s="148"/>
      <c r="AG69" s="17"/>
      <c r="AH69" s="17"/>
      <c r="AI69" s="154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26.25">
      <c r="B70" s="6"/>
      <c r="C70" s="64" t="s">
        <v>257</v>
      </c>
      <c r="D70" s="3"/>
      <c r="E70" s="3" t="s">
        <v>16</v>
      </c>
      <c r="F70" s="89">
        <f t="shared" si="0"/>
        <v>30</v>
      </c>
      <c r="G70" s="171"/>
      <c r="H70" s="170">
        <f t="shared" ref="H70:H77" si="23">F70*G70</f>
        <v>0</v>
      </c>
      <c r="I70" s="122">
        <f t="shared" si="20"/>
        <v>0</v>
      </c>
      <c r="J70" s="122">
        <f t="shared" si="21"/>
        <v>0</v>
      </c>
      <c r="K70" s="51"/>
      <c r="L70" s="85"/>
      <c r="M70" s="84"/>
      <c r="N70" s="117"/>
      <c r="O70" s="6"/>
      <c r="P70" s="6"/>
      <c r="Q70" s="132"/>
      <c r="R70" s="6"/>
      <c r="S70" s="6"/>
      <c r="T70" s="143"/>
      <c r="U70" s="6"/>
      <c r="V70" s="6"/>
      <c r="W70" s="160"/>
      <c r="X70" s="6"/>
      <c r="Y70" s="6"/>
      <c r="Z70" s="165"/>
      <c r="AA70" s="6"/>
      <c r="AB70" s="6"/>
      <c r="AC70" s="140"/>
      <c r="AD70" s="6"/>
      <c r="AE70" s="6"/>
      <c r="AF70" s="148"/>
      <c r="AG70" s="116">
        <v>20</v>
      </c>
      <c r="AH70" s="116">
        <v>10</v>
      </c>
      <c r="AI70" s="154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26.25">
      <c r="B71" s="6"/>
      <c r="C71" s="64" t="s">
        <v>177</v>
      </c>
      <c r="D71" s="3"/>
      <c r="E71" s="5" t="s">
        <v>16</v>
      </c>
      <c r="F71" s="89">
        <f t="shared" ref="F71:F131" si="24">SUM(L71:AH71)</f>
        <v>215</v>
      </c>
      <c r="G71" s="115"/>
      <c r="H71" s="170">
        <f t="shared" si="23"/>
        <v>0</v>
      </c>
      <c r="I71" s="122">
        <f t="shared" si="20"/>
        <v>0</v>
      </c>
      <c r="J71" s="122">
        <f t="shared" si="21"/>
        <v>0</v>
      </c>
      <c r="K71" s="51"/>
      <c r="L71" s="85"/>
      <c r="M71" s="85"/>
      <c r="N71" s="117"/>
      <c r="O71" s="116">
        <v>20</v>
      </c>
      <c r="P71" s="116">
        <v>20</v>
      </c>
      <c r="Q71" s="132"/>
      <c r="R71" s="116">
        <v>10</v>
      </c>
      <c r="S71" s="116">
        <v>10</v>
      </c>
      <c r="T71" s="143"/>
      <c r="U71" s="6"/>
      <c r="V71" s="6"/>
      <c r="W71" s="160"/>
      <c r="X71" s="116">
        <v>60</v>
      </c>
      <c r="Y71" s="116">
        <v>60</v>
      </c>
      <c r="Z71" s="165"/>
      <c r="AA71" s="116">
        <v>5</v>
      </c>
      <c r="AB71" s="116">
        <v>10</v>
      </c>
      <c r="AC71" s="140"/>
      <c r="AD71" s="116">
        <v>10</v>
      </c>
      <c r="AE71" s="116">
        <v>10</v>
      </c>
      <c r="AF71" s="148"/>
      <c r="AG71" s="6"/>
      <c r="AH71" s="6"/>
      <c r="AI71" s="154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26.25">
      <c r="B72" s="6"/>
      <c r="C72" s="61" t="s">
        <v>242</v>
      </c>
      <c r="D72" s="3"/>
      <c r="E72" s="5" t="s">
        <v>16</v>
      </c>
      <c r="F72" s="89">
        <f t="shared" si="24"/>
        <v>14</v>
      </c>
      <c r="G72" s="115"/>
      <c r="H72" s="170">
        <f t="shared" si="23"/>
        <v>0</v>
      </c>
      <c r="I72" s="122">
        <f t="shared" si="20"/>
        <v>0</v>
      </c>
      <c r="J72" s="122">
        <f t="shared" si="21"/>
        <v>0</v>
      </c>
      <c r="K72" s="51"/>
      <c r="L72" s="84"/>
      <c r="M72" s="85"/>
      <c r="N72" s="117"/>
      <c r="O72" s="6"/>
      <c r="P72" s="6"/>
      <c r="Q72" s="132"/>
      <c r="R72" s="116"/>
      <c r="S72" s="116"/>
      <c r="T72" s="143"/>
      <c r="U72" s="116">
        <v>0</v>
      </c>
      <c r="V72" s="116">
        <v>4</v>
      </c>
      <c r="W72" s="160"/>
      <c r="X72" s="6"/>
      <c r="Y72" s="6"/>
      <c r="Z72" s="165"/>
      <c r="AA72" s="6"/>
      <c r="AB72" s="6"/>
      <c r="AC72" s="140"/>
      <c r="AD72" s="116">
        <v>5</v>
      </c>
      <c r="AE72" s="116">
        <v>5</v>
      </c>
      <c r="AF72" s="148"/>
      <c r="AG72" s="6"/>
      <c r="AH72" s="6"/>
      <c r="AI72" s="154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41.25" customHeight="1">
      <c r="B73" s="6"/>
      <c r="C73" s="61" t="s">
        <v>243</v>
      </c>
      <c r="D73" s="3"/>
      <c r="E73" s="5" t="s">
        <v>16</v>
      </c>
      <c r="F73" s="89">
        <f t="shared" si="24"/>
        <v>18</v>
      </c>
      <c r="G73" s="115"/>
      <c r="H73" s="170">
        <f t="shared" si="23"/>
        <v>0</v>
      </c>
      <c r="I73" s="122">
        <f t="shared" si="20"/>
        <v>0</v>
      </c>
      <c r="J73" s="122">
        <f t="shared" si="21"/>
        <v>0</v>
      </c>
      <c r="K73" s="51"/>
      <c r="L73" s="84"/>
      <c r="M73" s="85"/>
      <c r="N73" s="117"/>
      <c r="O73" s="6"/>
      <c r="P73" s="6"/>
      <c r="Q73" s="132"/>
      <c r="R73" s="116"/>
      <c r="S73" s="116"/>
      <c r="T73" s="143"/>
      <c r="U73" s="116">
        <v>4</v>
      </c>
      <c r="V73" s="116">
        <v>4</v>
      </c>
      <c r="W73" s="160"/>
      <c r="X73" s="6"/>
      <c r="Y73" s="6"/>
      <c r="Z73" s="165"/>
      <c r="AA73" s="6"/>
      <c r="AB73" s="6"/>
      <c r="AC73" s="140"/>
      <c r="AD73" s="116">
        <v>5</v>
      </c>
      <c r="AE73" s="116">
        <v>5</v>
      </c>
      <c r="AF73" s="148"/>
      <c r="AG73" s="6"/>
      <c r="AH73" s="6"/>
      <c r="AI73" s="154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8.75">
      <c r="B74" s="6"/>
      <c r="C74" s="71" t="s">
        <v>175</v>
      </c>
      <c r="D74" s="8"/>
      <c r="E74" s="3" t="s">
        <v>16</v>
      </c>
      <c r="F74" s="89">
        <f t="shared" si="24"/>
        <v>46</v>
      </c>
      <c r="G74" s="115"/>
      <c r="H74" s="170">
        <f t="shared" si="23"/>
        <v>0</v>
      </c>
      <c r="I74" s="122">
        <f t="shared" si="20"/>
        <v>0</v>
      </c>
      <c r="J74" s="122">
        <f t="shared" si="21"/>
        <v>0</v>
      </c>
      <c r="K74" s="51"/>
      <c r="L74" s="85"/>
      <c r="M74" s="84"/>
      <c r="N74" s="117"/>
      <c r="O74" s="116">
        <v>5</v>
      </c>
      <c r="P74" s="116">
        <v>5</v>
      </c>
      <c r="Q74" s="132"/>
      <c r="R74" s="116">
        <v>10</v>
      </c>
      <c r="S74" s="116">
        <v>10</v>
      </c>
      <c r="T74" s="143"/>
      <c r="U74" s="116">
        <v>0</v>
      </c>
      <c r="V74" s="116">
        <v>2</v>
      </c>
      <c r="W74" s="160"/>
      <c r="X74" s="6"/>
      <c r="Y74" s="6"/>
      <c r="Z74" s="165"/>
      <c r="AA74" s="116">
        <v>3</v>
      </c>
      <c r="AB74" s="116">
        <v>5</v>
      </c>
      <c r="AC74" s="140"/>
      <c r="AD74" s="6"/>
      <c r="AE74" s="6"/>
      <c r="AF74" s="148"/>
      <c r="AG74" s="116">
        <v>3</v>
      </c>
      <c r="AH74" s="116">
        <v>3</v>
      </c>
      <c r="AI74" s="154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8.75">
      <c r="B75" s="6"/>
      <c r="C75" s="71" t="s">
        <v>176</v>
      </c>
      <c r="D75" s="8"/>
      <c r="E75" s="3" t="s">
        <v>16</v>
      </c>
      <c r="F75" s="89">
        <f t="shared" si="24"/>
        <v>42</v>
      </c>
      <c r="G75" s="171"/>
      <c r="H75" s="172">
        <f t="shared" si="23"/>
        <v>0</v>
      </c>
      <c r="I75" s="122">
        <f t="shared" si="20"/>
        <v>0</v>
      </c>
      <c r="J75" s="122">
        <f t="shared" si="21"/>
        <v>0</v>
      </c>
      <c r="K75" s="51"/>
      <c r="L75" s="85"/>
      <c r="M75" s="84"/>
      <c r="N75" s="117"/>
      <c r="O75" s="116">
        <v>10</v>
      </c>
      <c r="P75" s="116">
        <v>10</v>
      </c>
      <c r="Q75" s="132"/>
      <c r="R75" s="116">
        <v>10</v>
      </c>
      <c r="S75" s="116">
        <v>10</v>
      </c>
      <c r="T75" s="143"/>
      <c r="U75" s="116">
        <v>0</v>
      </c>
      <c r="V75" s="116">
        <v>2</v>
      </c>
      <c r="W75" s="160"/>
      <c r="X75" s="6"/>
      <c r="Y75" s="6"/>
      <c r="Z75" s="165"/>
      <c r="AA75" s="6"/>
      <c r="AB75" s="6"/>
      <c r="AC75" s="140"/>
      <c r="AD75" s="6"/>
      <c r="AE75" s="6"/>
      <c r="AF75" s="148"/>
      <c r="AG75" s="6"/>
      <c r="AH75" s="6"/>
      <c r="AI75" s="154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26.25">
      <c r="B76" s="6"/>
      <c r="C76" s="66" t="s">
        <v>258</v>
      </c>
      <c r="D76" s="8"/>
      <c r="E76" s="3" t="s">
        <v>16</v>
      </c>
      <c r="F76" s="89">
        <f t="shared" si="24"/>
        <v>42</v>
      </c>
      <c r="G76" s="171"/>
      <c r="H76" s="172">
        <f t="shared" si="23"/>
        <v>0</v>
      </c>
      <c r="I76" s="122">
        <f t="shared" si="20"/>
        <v>0</v>
      </c>
      <c r="J76" s="122">
        <f t="shared" si="21"/>
        <v>0</v>
      </c>
      <c r="K76" s="51"/>
      <c r="L76" s="115">
        <v>15</v>
      </c>
      <c r="M76" s="116">
        <v>15</v>
      </c>
      <c r="N76" s="117"/>
      <c r="O76" s="6"/>
      <c r="P76" s="6"/>
      <c r="Q76" s="132"/>
      <c r="R76" s="6"/>
      <c r="S76" s="6"/>
      <c r="T76" s="143"/>
      <c r="U76" s="116">
        <v>0</v>
      </c>
      <c r="V76" s="116">
        <v>2</v>
      </c>
      <c r="W76" s="160"/>
      <c r="X76" s="6"/>
      <c r="Y76" s="6"/>
      <c r="Z76" s="165"/>
      <c r="AA76" s="6"/>
      <c r="AB76" s="6"/>
      <c r="AC76" s="140"/>
      <c r="AD76" s="6"/>
      <c r="AE76" s="6"/>
      <c r="AF76" s="148"/>
      <c r="AG76" s="116">
        <v>5</v>
      </c>
      <c r="AH76" s="116">
        <v>5</v>
      </c>
      <c r="AI76" s="154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26.25">
      <c r="B77" s="6"/>
      <c r="C77" s="66" t="s">
        <v>259</v>
      </c>
      <c r="D77" s="8"/>
      <c r="E77" s="3" t="s">
        <v>16</v>
      </c>
      <c r="F77" s="89">
        <f t="shared" si="24"/>
        <v>72</v>
      </c>
      <c r="G77" s="171"/>
      <c r="H77" s="172">
        <f t="shared" si="23"/>
        <v>0</v>
      </c>
      <c r="I77" s="122">
        <f t="shared" si="20"/>
        <v>0</v>
      </c>
      <c r="J77" s="122">
        <f t="shared" si="21"/>
        <v>0</v>
      </c>
      <c r="K77" s="51"/>
      <c r="L77" s="115">
        <v>30</v>
      </c>
      <c r="M77" s="116">
        <v>30</v>
      </c>
      <c r="N77" s="117"/>
      <c r="O77" s="6"/>
      <c r="P77" s="6"/>
      <c r="Q77" s="132"/>
      <c r="R77" s="6"/>
      <c r="S77" s="6"/>
      <c r="T77" s="143"/>
      <c r="U77" s="116">
        <v>0</v>
      </c>
      <c r="V77" s="116">
        <v>2</v>
      </c>
      <c r="W77" s="160"/>
      <c r="X77" s="6"/>
      <c r="Y77" s="6"/>
      <c r="Z77" s="165"/>
      <c r="AA77" s="6"/>
      <c r="AB77" s="6"/>
      <c r="AC77" s="140"/>
      <c r="AD77" s="6"/>
      <c r="AE77" s="6"/>
      <c r="AF77" s="148"/>
      <c r="AG77" s="116">
        <v>5</v>
      </c>
      <c r="AH77" s="116">
        <v>5</v>
      </c>
      <c r="AI77" s="154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7.5" customHeight="1">
      <c r="B78" s="17"/>
      <c r="C78" s="57"/>
      <c r="D78" s="33"/>
      <c r="E78" s="18"/>
      <c r="F78" s="111"/>
      <c r="G78" s="75"/>
      <c r="H78" s="17"/>
      <c r="I78" s="36"/>
      <c r="J78" s="36"/>
      <c r="K78" s="51"/>
      <c r="L78" s="18"/>
      <c r="M78" s="18"/>
      <c r="N78" s="117"/>
      <c r="O78" s="17"/>
      <c r="P78" s="17"/>
      <c r="Q78" s="132"/>
      <c r="R78" s="17"/>
      <c r="S78" s="17"/>
      <c r="T78" s="143"/>
      <c r="U78" s="17"/>
      <c r="V78" s="17"/>
      <c r="W78" s="160"/>
      <c r="X78" s="17"/>
      <c r="Y78" s="17"/>
      <c r="Z78" s="165"/>
      <c r="AA78" s="17"/>
      <c r="AB78" s="17"/>
      <c r="AC78" s="140"/>
      <c r="AD78" s="17"/>
      <c r="AE78" s="17"/>
      <c r="AF78" s="148"/>
      <c r="AG78" s="17"/>
      <c r="AH78" s="17"/>
      <c r="AI78" s="154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21" customHeight="1">
      <c r="B79" s="6"/>
      <c r="C79" s="61" t="s">
        <v>174</v>
      </c>
      <c r="D79" s="14" t="s">
        <v>244</v>
      </c>
      <c r="E79" s="3" t="s">
        <v>16</v>
      </c>
      <c r="F79" s="89">
        <f t="shared" si="24"/>
        <v>38</v>
      </c>
      <c r="G79" s="171"/>
      <c r="H79" s="170">
        <f t="shared" ref="H79:H94" si="25">F79*G79</f>
        <v>0</v>
      </c>
      <c r="I79" s="122">
        <f t="shared" si="20"/>
        <v>0</v>
      </c>
      <c r="J79" s="122">
        <f t="shared" si="21"/>
        <v>0</v>
      </c>
      <c r="K79" s="51"/>
      <c r="L79" s="85"/>
      <c r="M79" s="77"/>
      <c r="N79" s="117"/>
      <c r="O79" s="116">
        <v>5</v>
      </c>
      <c r="P79" s="116">
        <v>5</v>
      </c>
      <c r="Q79" s="132"/>
      <c r="R79" s="116">
        <v>2</v>
      </c>
      <c r="S79" s="116">
        <v>2</v>
      </c>
      <c r="T79" s="143"/>
      <c r="U79" s="137">
        <v>0</v>
      </c>
      <c r="V79" s="137">
        <v>5</v>
      </c>
      <c r="W79" s="160"/>
      <c r="X79" s="6"/>
      <c r="Y79" s="6"/>
      <c r="Z79" s="165"/>
      <c r="AA79" s="116">
        <v>3</v>
      </c>
      <c r="AB79" s="116">
        <v>6</v>
      </c>
      <c r="AC79" s="140"/>
      <c r="AD79" s="6"/>
      <c r="AE79" s="6"/>
      <c r="AF79" s="148"/>
      <c r="AG79" s="116">
        <v>5</v>
      </c>
      <c r="AH79" s="116">
        <v>5</v>
      </c>
      <c r="AI79" s="154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28.5" customHeight="1">
      <c r="B80" s="6"/>
      <c r="C80" s="66" t="s">
        <v>121</v>
      </c>
      <c r="D80" s="8"/>
      <c r="E80" s="3" t="s">
        <v>16</v>
      </c>
      <c r="F80" s="89">
        <f t="shared" si="24"/>
        <v>10</v>
      </c>
      <c r="G80" s="171"/>
      <c r="H80" s="170">
        <f t="shared" si="25"/>
        <v>0</v>
      </c>
      <c r="I80" s="122">
        <f t="shared" si="20"/>
        <v>0</v>
      </c>
      <c r="J80" s="122">
        <f t="shared" si="21"/>
        <v>0</v>
      </c>
      <c r="K80" s="51"/>
      <c r="L80" s="84"/>
      <c r="M80" s="77"/>
      <c r="N80" s="117"/>
      <c r="O80" s="116">
        <v>1</v>
      </c>
      <c r="P80" s="116">
        <v>1</v>
      </c>
      <c r="Q80" s="132"/>
      <c r="R80" s="116">
        <v>1</v>
      </c>
      <c r="S80" s="116">
        <v>1</v>
      </c>
      <c r="T80" s="143"/>
      <c r="U80" s="116"/>
      <c r="V80" s="116"/>
      <c r="W80" s="160"/>
      <c r="X80" s="6"/>
      <c r="Y80" s="6"/>
      <c r="Z80" s="165"/>
      <c r="AA80" s="6"/>
      <c r="AB80" s="6"/>
      <c r="AC80" s="140"/>
      <c r="AD80" s="6"/>
      <c r="AE80" s="6"/>
      <c r="AF80" s="148"/>
      <c r="AG80" s="116">
        <v>3</v>
      </c>
      <c r="AH80" s="116">
        <v>3</v>
      </c>
      <c r="AI80" s="154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49.5">
      <c r="B81" s="6"/>
      <c r="C81" s="60" t="s">
        <v>167</v>
      </c>
      <c r="D81" s="11" t="s">
        <v>41</v>
      </c>
      <c r="E81" s="3" t="s">
        <v>16</v>
      </c>
      <c r="F81" s="89">
        <f t="shared" si="24"/>
        <v>27</v>
      </c>
      <c r="G81" s="171"/>
      <c r="H81" s="170">
        <f t="shared" si="25"/>
        <v>0</v>
      </c>
      <c r="I81" s="122">
        <f t="shared" si="20"/>
        <v>0</v>
      </c>
      <c r="J81" s="122">
        <f t="shared" si="21"/>
        <v>0</v>
      </c>
      <c r="K81" s="51"/>
      <c r="L81" s="115">
        <v>10</v>
      </c>
      <c r="M81" s="115">
        <v>15</v>
      </c>
      <c r="N81" s="117"/>
      <c r="O81" s="6"/>
      <c r="P81" s="6"/>
      <c r="Q81" s="132"/>
      <c r="R81" s="116"/>
      <c r="S81" s="116"/>
      <c r="T81" s="143"/>
      <c r="U81" s="137"/>
      <c r="V81" s="137"/>
      <c r="W81" s="160"/>
      <c r="X81" s="6"/>
      <c r="Y81" s="6"/>
      <c r="Z81" s="165"/>
      <c r="AA81" s="6"/>
      <c r="AB81" s="6"/>
      <c r="AC81" s="140"/>
      <c r="AD81" s="6"/>
      <c r="AE81" s="6"/>
      <c r="AF81" s="148"/>
      <c r="AG81" s="116">
        <v>1</v>
      </c>
      <c r="AH81" s="116">
        <v>1</v>
      </c>
      <c r="AI81" s="154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25.5">
      <c r="B82" s="6"/>
      <c r="C82" s="69" t="s">
        <v>168</v>
      </c>
      <c r="D82" s="8" t="s">
        <v>39</v>
      </c>
      <c r="E82" s="3" t="s">
        <v>42</v>
      </c>
      <c r="F82" s="89">
        <f t="shared" si="24"/>
        <v>20</v>
      </c>
      <c r="G82" s="115"/>
      <c r="H82" s="170">
        <f t="shared" si="25"/>
        <v>0</v>
      </c>
      <c r="I82" s="122">
        <f t="shared" si="20"/>
        <v>0</v>
      </c>
      <c r="J82" s="122">
        <f t="shared" si="21"/>
        <v>0</v>
      </c>
      <c r="K82" s="51"/>
      <c r="L82" s="115">
        <v>5</v>
      </c>
      <c r="M82" s="116">
        <v>10</v>
      </c>
      <c r="N82" s="117"/>
      <c r="O82" s="6"/>
      <c r="P82" s="6"/>
      <c r="Q82" s="132"/>
      <c r="R82" s="116"/>
      <c r="S82" s="116"/>
      <c r="T82" s="143"/>
      <c r="U82" s="137"/>
      <c r="V82" s="137"/>
      <c r="W82" s="160"/>
      <c r="X82" s="6"/>
      <c r="Y82" s="6"/>
      <c r="Z82" s="165"/>
      <c r="AA82" s="6"/>
      <c r="AB82" s="6"/>
      <c r="AC82" s="140"/>
      <c r="AD82" s="116">
        <v>2</v>
      </c>
      <c r="AE82" s="116">
        <v>2</v>
      </c>
      <c r="AF82" s="148"/>
      <c r="AG82" s="116">
        <v>1</v>
      </c>
      <c r="AH82" s="116">
        <v>0</v>
      </c>
      <c r="AI82" s="154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30" customHeight="1">
      <c r="B83" s="6"/>
      <c r="C83" s="60" t="s">
        <v>169</v>
      </c>
      <c r="D83" s="100" t="s">
        <v>43</v>
      </c>
      <c r="E83" s="15" t="s">
        <v>44</v>
      </c>
      <c r="F83" s="89">
        <f t="shared" si="24"/>
        <v>18</v>
      </c>
      <c r="G83" s="171"/>
      <c r="H83" s="170">
        <f t="shared" si="25"/>
        <v>0</v>
      </c>
      <c r="I83" s="122">
        <f t="shared" si="20"/>
        <v>0</v>
      </c>
      <c r="J83" s="122">
        <f t="shared" si="21"/>
        <v>0</v>
      </c>
      <c r="K83" s="51"/>
      <c r="L83" s="85"/>
      <c r="M83" s="85"/>
      <c r="N83" s="117"/>
      <c r="O83" s="116">
        <v>3</v>
      </c>
      <c r="P83" s="116">
        <v>3</v>
      </c>
      <c r="Q83" s="132"/>
      <c r="R83" s="116">
        <v>1</v>
      </c>
      <c r="S83" s="116">
        <v>1</v>
      </c>
      <c r="T83" s="143"/>
      <c r="U83" s="116">
        <v>0</v>
      </c>
      <c r="V83" s="116">
        <v>4</v>
      </c>
      <c r="W83" s="160"/>
      <c r="X83" s="6"/>
      <c r="Y83" s="6"/>
      <c r="Z83" s="165"/>
      <c r="AA83" s="6"/>
      <c r="AB83" s="6"/>
      <c r="AC83" s="140"/>
      <c r="AD83" s="116"/>
      <c r="AE83" s="116"/>
      <c r="AF83" s="148"/>
      <c r="AG83" s="116">
        <v>3</v>
      </c>
      <c r="AH83" s="116">
        <v>3</v>
      </c>
      <c r="AI83" s="15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26.25">
      <c r="B84" s="6"/>
      <c r="C84" s="64" t="s">
        <v>170</v>
      </c>
      <c r="D84" s="6"/>
      <c r="E84" s="3" t="s">
        <v>16</v>
      </c>
      <c r="F84" s="89">
        <f t="shared" si="24"/>
        <v>33</v>
      </c>
      <c r="G84" s="115"/>
      <c r="H84" s="170">
        <f t="shared" si="25"/>
        <v>0</v>
      </c>
      <c r="I84" s="122">
        <f t="shared" si="20"/>
        <v>0</v>
      </c>
      <c r="J84" s="122">
        <f t="shared" si="21"/>
        <v>0</v>
      </c>
      <c r="K84" s="51"/>
      <c r="L84" s="85"/>
      <c r="M84" s="84"/>
      <c r="N84" s="117"/>
      <c r="O84" s="116">
        <v>9</v>
      </c>
      <c r="P84" s="116">
        <v>9</v>
      </c>
      <c r="Q84" s="132"/>
      <c r="R84" s="116">
        <v>1</v>
      </c>
      <c r="S84" s="116">
        <v>1</v>
      </c>
      <c r="T84" s="143"/>
      <c r="U84" s="137"/>
      <c r="V84" s="137"/>
      <c r="W84" s="160"/>
      <c r="X84" s="6"/>
      <c r="Y84" s="6"/>
      <c r="Z84" s="165"/>
      <c r="AA84" s="6"/>
      <c r="AB84" s="6"/>
      <c r="AC84" s="140"/>
      <c r="AD84" s="116">
        <v>3</v>
      </c>
      <c r="AE84" s="116">
        <v>3</v>
      </c>
      <c r="AF84" s="148"/>
      <c r="AG84" s="116">
        <v>2</v>
      </c>
      <c r="AH84" s="116">
        <v>5</v>
      </c>
      <c r="AI84" s="154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39">
      <c r="B85" s="6"/>
      <c r="C85" s="64" t="s">
        <v>171</v>
      </c>
      <c r="D85" s="6"/>
      <c r="E85" s="3" t="s">
        <v>29</v>
      </c>
      <c r="F85" s="89">
        <f t="shared" si="24"/>
        <v>8</v>
      </c>
      <c r="G85" s="171"/>
      <c r="H85" s="170">
        <f t="shared" si="25"/>
        <v>0</v>
      </c>
      <c r="I85" s="122">
        <f t="shared" si="20"/>
        <v>0</v>
      </c>
      <c r="J85" s="122">
        <f t="shared" si="21"/>
        <v>0</v>
      </c>
      <c r="K85" s="51"/>
      <c r="L85" s="85"/>
      <c r="M85" s="85"/>
      <c r="N85" s="117"/>
      <c r="O85" s="6"/>
      <c r="P85" s="6"/>
      <c r="Q85" s="132"/>
      <c r="R85" s="116"/>
      <c r="S85" s="116"/>
      <c r="T85" s="143"/>
      <c r="U85" s="116">
        <v>0</v>
      </c>
      <c r="V85" s="116">
        <v>1</v>
      </c>
      <c r="W85" s="160"/>
      <c r="X85" s="116">
        <v>1</v>
      </c>
      <c r="Y85" s="116">
        <v>1</v>
      </c>
      <c r="Z85" s="165"/>
      <c r="AA85" s="116">
        <v>0</v>
      </c>
      <c r="AB85" s="116">
        <v>2</v>
      </c>
      <c r="AC85" s="140"/>
      <c r="AD85" s="6"/>
      <c r="AE85" s="6"/>
      <c r="AF85" s="148"/>
      <c r="AG85" s="116">
        <v>2</v>
      </c>
      <c r="AH85" s="116">
        <v>1</v>
      </c>
      <c r="AI85" s="154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26.25">
      <c r="B86" s="6"/>
      <c r="C86" s="64" t="s">
        <v>173</v>
      </c>
      <c r="D86" s="3"/>
      <c r="E86" s="3" t="s">
        <v>16</v>
      </c>
      <c r="F86" s="89">
        <f t="shared" si="24"/>
        <v>1</v>
      </c>
      <c r="G86" s="173"/>
      <c r="H86" s="170">
        <f t="shared" si="25"/>
        <v>0</v>
      </c>
      <c r="I86" s="122">
        <f t="shared" si="20"/>
        <v>0</v>
      </c>
      <c r="J86" s="122">
        <f t="shared" si="21"/>
        <v>0</v>
      </c>
      <c r="K86" s="51"/>
      <c r="L86" s="85"/>
      <c r="M86" s="85"/>
      <c r="N86" s="117"/>
      <c r="O86" s="6"/>
      <c r="P86" s="6"/>
      <c r="Q86" s="132"/>
      <c r="R86" s="116"/>
      <c r="S86" s="116"/>
      <c r="T86" s="143"/>
      <c r="U86" s="116">
        <v>0</v>
      </c>
      <c r="V86" s="116">
        <v>1</v>
      </c>
      <c r="W86" s="160"/>
      <c r="X86" s="6"/>
      <c r="Y86" s="6"/>
      <c r="Z86" s="165"/>
      <c r="AA86" s="6"/>
      <c r="AB86" s="6"/>
      <c r="AC86" s="140"/>
      <c r="AD86" s="6"/>
      <c r="AE86" s="6"/>
      <c r="AF86" s="148"/>
      <c r="AG86" s="116"/>
      <c r="AH86" s="116"/>
      <c r="AI86" s="154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32.25" customHeight="1">
      <c r="B87" s="6"/>
      <c r="C87" s="64" t="s">
        <v>172</v>
      </c>
      <c r="D87" s="3"/>
      <c r="E87" s="3" t="s">
        <v>36</v>
      </c>
      <c r="F87" s="89">
        <f t="shared" si="24"/>
        <v>3</v>
      </c>
      <c r="G87" s="173"/>
      <c r="H87" s="170">
        <f t="shared" si="25"/>
        <v>0</v>
      </c>
      <c r="I87" s="122">
        <f t="shared" si="20"/>
        <v>0</v>
      </c>
      <c r="J87" s="122">
        <f t="shared" si="21"/>
        <v>0</v>
      </c>
      <c r="K87" s="51"/>
      <c r="L87" s="85"/>
      <c r="M87" s="85"/>
      <c r="N87" s="117"/>
      <c r="O87" s="6"/>
      <c r="P87" s="6"/>
      <c r="Q87" s="132"/>
      <c r="R87" s="116">
        <v>1</v>
      </c>
      <c r="S87" s="116">
        <v>1</v>
      </c>
      <c r="T87" s="143"/>
      <c r="U87" s="116">
        <v>0</v>
      </c>
      <c r="V87" s="116">
        <v>1</v>
      </c>
      <c r="W87" s="160"/>
      <c r="X87" s="6"/>
      <c r="Y87" s="6"/>
      <c r="Z87" s="165"/>
      <c r="AA87" s="6"/>
      <c r="AB87" s="6"/>
      <c r="AC87" s="140"/>
      <c r="AD87" s="6"/>
      <c r="AE87" s="6"/>
      <c r="AF87" s="148"/>
      <c r="AG87" s="116"/>
      <c r="AH87" s="116"/>
      <c r="AI87" s="154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24.75">
      <c r="B88" s="6"/>
      <c r="C88" s="64" t="s">
        <v>165</v>
      </c>
      <c r="D88" s="6"/>
      <c r="E88" s="3" t="s">
        <v>16</v>
      </c>
      <c r="F88" s="89">
        <f t="shared" si="24"/>
        <v>6</v>
      </c>
      <c r="G88" s="173"/>
      <c r="H88" s="170">
        <f t="shared" si="25"/>
        <v>0</v>
      </c>
      <c r="I88" s="122">
        <f t="shared" si="20"/>
        <v>0</v>
      </c>
      <c r="J88" s="122">
        <f t="shared" si="21"/>
        <v>0</v>
      </c>
      <c r="K88" s="51"/>
      <c r="L88" s="85"/>
      <c r="M88" s="84"/>
      <c r="N88" s="117"/>
      <c r="O88" s="6"/>
      <c r="P88" s="6"/>
      <c r="Q88" s="132"/>
      <c r="R88" s="116"/>
      <c r="S88" s="116"/>
      <c r="T88" s="143"/>
      <c r="U88" s="116">
        <v>0</v>
      </c>
      <c r="V88" s="116">
        <v>1</v>
      </c>
      <c r="W88" s="160"/>
      <c r="X88" s="6"/>
      <c r="Y88" s="6"/>
      <c r="Z88" s="165"/>
      <c r="AA88" s="116">
        <v>0</v>
      </c>
      <c r="AB88" s="116">
        <v>3</v>
      </c>
      <c r="AC88" s="140"/>
      <c r="AD88" s="6"/>
      <c r="AE88" s="6"/>
      <c r="AF88" s="148"/>
      <c r="AG88" s="116">
        <v>1</v>
      </c>
      <c r="AH88" s="116">
        <v>1</v>
      </c>
      <c r="AI88" s="154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24.75">
      <c r="B89" s="6"/>
      <c r="C89" s="64" t="s">
        <v>166</v>
      </c>
      <c r="D89" s="6"/>
      <c r="E89" s="3" t="s">
        <v>30</v>
      </c>
      <c r="F89" s="89">
        <f t="shared" si="24"/>
        <v>1</v>
      </c>
      <c r="G89" s="125"/>
      <c r="H89" s="170">
        <f t="shared" si="25"/>
        <v>0</v>
      </c>
      <c r="I89" s="122">
        <f t="shared" si="20"/>
        <v>0</v>
      </c>
      <c r="J89" s="122">
        <f t="shared" si="21"/>
        <v>0</v>
      </c>
      <c r="K89" s="51"/>
      <c r="L89" s="85"/>
      <c r="M89" s="85"/>
      <c r="N89" s="117"/>
      <c r="O89" s="6"/>
      <c r="P89" s="6"/>
      <c r="Q89" s="132"/>
      <c r="R89" s="116"/>
      <c r="S89" s="116"/>
      <c r="T89" s="143"/>
      <c r="U89" s="116">
        <v>0</v>
      </c>
      <c r="V89" s="116">
        <v>1</v>
      </c>
      <c r="W89" s="160"/>
      <c r="X89" s="6"/>
      <c r="Y89" s="6"/>
      <c r="Z89" s="165"/>
      <c r="AA89" s="116"/>
      <c r="AB89" s="116"/>
      <c r="AC89" s="140"/>
      <c r="AD89" s="6"/>
      <c r="AE89" s="6"/>
      <c r="AF89" s="148"/>
      <c r="AG89" s="116"/>
      <c r="AH89" s="116"/>
      <c r="AI89" s="154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39.75" customHeight="1">
      <c r="B90" s="6"/>
      <c r="C90" s="69" t="s">
        <v>158</v>
      </c>
      <c r="D90" s="3" t="s">
        <v>34</v>
      </c>
      <c r="E90" s="3" t="s">
        <v>35</v>
      </c>
      <c r="F90" s="89">
        <f t="shared" si="24"/>
        <v>15</v>
      </c>
      <c r="G90" s="125"/>
      <c r="H90" s="170">
        <f t="shared" si="25"/>
        <v>0</v>
      </c>
      <c r="I90" s="122">
        <f t="shared" si="20"/>
        <v>0</v>
      </c>
      <c r="J90" s="122">
        <f t="shared" si="21"/>
        <v>0</v>
      </c>
      <c r="K90" s="51"/>
      <c r="L90" s="84"/>
      <c r="M90" s="77"/>
      <c r="N90" s="117"/>
      <c r="O90" s="116">
        <v>3</v>
      </c>
      <c r="P90" s="116">
        <v>3</v>
      </c>
      <c r="Q90" s="132"/>
      <c r="R90" s="116">
        <v>1</v>
      </c>
      <c r="S90" s="116">
        <v>1</v>
      </c>
      <c r="T90" s="143"/>
      <c r="U90" s="116"/>
      <c r="V90" s="116"/>
      <c r="W90" s="160"/>
      <c r="X90" s="6"/>
      <c r="Y90" s="6"/>
      <c r="Z90" s="165"/>
      <c r="AA90" s="116">
        <v>0</v>
      </c>
      <c r="AB90" s="116">
        <v>1</v>
      </c>
      <c r="AC90" s="140"/>
      <c r="AD90" s="6"/>
      <c r="AE90" s="6"/>
      <c r="AF90" s="148"/>
      <c r="AG90" s="116">
        <v>3</v>
      </c>
      <c r="AH90" s="116">
        <v>3</v>
      </c>
      <c r="AI90" s="154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48" customHeight="1">
      <c r="B91" s="6"/>
      <c r="C91" s="60" t="s">
        <v>159</v>
      </c>
      <c r="D91" s="11" t="s">
        <v>37</v>
      </c>
      <c r="E91" s="3" t="s">
        <v>16</v>
      </c>
      <c r="F91" s="89">
        <f t="shared" si="24"/>
        <v>28</v>
      </c>
      <c r="G91" s="125"/>
      <c r="H91" s="170">
        <f t="shared" si="25"/>
        <v>0</v>
      </c>
      <c r="I91" s="122">
        <f t="shared" si="20"/>
        <v>0</v>
      </c>
      <c r="J91" s="122">
        <f t="shared" si="21"/>
        <v>0</v>
      </c>
      <c r="K91" s="51"/>
      <c r="L91" s="85"/>
      <c r="M91" s="84"/>
      <c r="N91" s="117"/>
      <c r="O91" s="116">
        <v>3</v>
      </c>
      <c r="P91" s="116">
        <v>3</v>
      </c>
      <c r="Q91" s="132"/>
      <c r="R91" s="116">
        <v>1</v>
      </c>
      <c r="S91" s="116">
        <v>1</v>
      </c>
      <c r="T91" s="143"/>
      <c r="U91" s="116">
        <v>0</v>
      </c>
      <c r="V91" s="116">
        <v>4</v>
      </c>
      <c r="W91" s="160"/>
      <c r="X91" s="116">
        <v>2</v>
      </c>
      <c r="Y91" s="116">
        <v>2</v>
      </c>
      <c r="Z91" s="165"/>
      <c r="AA91" s="116">
        <v>2</v>
      </c>
      <c r="AB91" s="116">
        <v>4</v>
      </c>
      <c r="AC91" s="140"/>
      <c r="AD91" s="6"/>
      <c r="AE91" s="6"/>
      <c r="AF91" s="148"/>
      <c r="AG91" s="116">
        <v>3</v>
      </c>
      <c r="AH91" s="116">
        <v>3</v>
      </c>
      <c r="AI91" s="154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49.5" customHeight="1">
      <c r="B92" s="6"/>
      <c r="C92" s="60" t="s">
        <v>160</v>
      </c>
      <c r="D92" s="11" t="s">
        <v>38</v>
      </c>
      <c r="E92" s="3" t="s">
        <v>16</v>
      </c>
      <c r="F92" s="89">
        <f t="shared" si="24"/>
        <v>318</v>
      </c>
      <c r="G92" s="125"/>
      <c r="H92" s="170">
        <f t="shared" si="25"/>
        <v>0</v>
      </c>
      <c r="I92" s="122">
        <f t="shared" si="20"/>
        <v>0</v>
      </c>
      <c r="J92" s="122">
        <f t="shared" si="21"/>
        <v>0</v>
      </c>
      <c r="K92" s="51"/>
      <c r="L92" s="85"/>
      <c r="M92" s="84"/>
      <c r="N92" s="117"/>
      <c r="O92" s="116">
        <v>2</v>
      </c>
      <c r="P92" s="116">
        <v>2</v>
      </c>
      <c r="Q92" s="132"/>
      <c r="R92" s="116">
        <v>25</v>
      </c>
      <c r="S92" s="116">
        <v>25</v>
      </c>
      <c r="T92" s="143"/>
      <c r="U92" s="116">
        <v>0</v>
      </c>
      <c r="V92" s="116">
        <v>4</v>
      </c>
      <c r="W92" s="160"/>
      <c r="X92" s="116">
        <v>15</v>
      </c>
      <c r="Y92" s="116">
        <v>15</v>
      </c>
      <c r="Z92" s="165"/>
      <c r="AA92" s="116">
        <v>50</v>
      </c>
      <c r="AB92" s="116">
        <v>80</v>
      </c>
      <c r="AC92" s="140"/>
      <c r="AD92" s="116">
        <v>10</v>
      </c>
      <c r="AE92" s="116">
        <v>10</v>
      </c>
      <c r="AF92" s="148"/>
      <c r="AG92" s="116">
        <v>80</v>
      </c>
      <c r="AH92" s="116">
        <v>0</v>
      </c>
      <c r="AI92" s="154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s="82" customFormat="1" ht="42" customHeight="1">
      <c r="B93" s="79"/>
      <c r="C93" s="64" t="s">
        <v>251</v>
      </c>
      <c r="D93" s="53" t="s">
        <v>218</v>
      </c>
      <c r="E93" s="99" t="s">
        <v>16</v>
      </c>
      <c r="F93" s="89">
        <f t="shared" si="24"/>
        <v>64</v>
      </c>
      <c r="G93" s="125"/>
      <c r="H93" s="170">
        <f t="shared" si="25"/>
        <v>0</v>
      </c>
      <c r="I93" s="122">
        <f t="shared" si="20"/>
        <v>0</v>
      </c>
      <c r="J93" s="122">
        <f t="shared" si="21"/>
        <v>0</v>
      </c>
      <c r="K93" s="80"/>
      <c r="L93" s="85"/>
      <c r="M93" s="77"/>
      <c r="N93" s="119"/>
      <c r="O93" s="79"/>
      <c r="P93" s="79"/>
      <c r="Q93" s="134"/>
      <c r="R93" s="79"/>
      <c r="S93" s="79"/>
      <c r="T93" s="145"/>
      <c r="U93" s="115">
        <v>0</v>
      </c>
      <c r="V93" s="115">
        <v>4</v>
      </c>
      <c r="W93" s="162"/>
      <c r="X93" s="114"/>
      <c r="Y93" s="114"/>
      <c r="Z93" s="167"/>
      <c r="AA93" s="79"/>
      <c r="AB93" s="79"/>
      <c r="AC93" s="142"/>
      <c r="AD93" s="79"/>
      <c r="AE93" s="79"/>
      <c r="AF93" s="150"/>
      <c r="AG93" s="115">
        <v>60</v>
      </c>
      <c r="AH93" s="115">
        <v>0</v>
      </c>
      <c r="AI93" s="155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</row>
    <row r="94" spans="2:61" ht="30.75" customHeight="1">
      <c r="B94" s="6"/>
      <c r="C94" s="60" t="s">
        <v>161</v>
      </c>
      <c r="D94" s="3"/>
      <c r="E94" s="3" t="s">
        <v>16</v>
      </c>
      <c r="F94" s="89">
        <f t="shared" si="24"/>
        <v>14</v>
      </c>
      <c r="G94" s="173"/>
      <c r="H94" s="170">
        <f t="shared" si="25"/>
        <v>0</v>
      </c>
      <c r="I94" s="122">
        <f t="shared" si="20"/>
        <v>0</v>
      </c>
      <c r="J94" s="122">
        <f t="shared" si="21"/>
        <v>0</v>
      </c>
      <c r="K94" s="51"/>
      <c r="L94" s="85"/>
      <c r="M94" s="77"/>
      <c r="N94" s="117"/>
      <c r="O94" s="116">
        <v>1</v>
      </c>
      <c r="P94" s="116">
        <v>1</v>
      </c>
      <c r="Q94" s="132"/>
      <c r="R94" s="6"/>
      <c r="S94" s="6"/>
      <c r="T94" s="143"/>
      <c r="U94" s="6"/>
      <c r="V94" s="6"/>
      <c r="W94" s="160"/>
      <c r="X94" s="116">
        <v>1</v>
      </c>
      <c r="Y94" s="116">
        <v>1</v>
      </c>
      <c r="Z94" s="165"/>
      <c r="AA94" s="6"/>
      <c r="AB94" s="6"/>
      <c r="AC94" s="140"/>
      <c r="AD94" s="6"/>
      <c r="AE94" s="6"/>
      <c r="AF94" s="148"/>
      <c r="AG94" s="116">
        <v>5</v>
      </c>
      <c r="AH94" s="116">
        <v>5</v>
      </c>
      <c r="AI94" s="154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6" customHeight="1">
      <c r="B95" s="17"/>
      <c r="C95" s="70"/>
      <c r="D95" s="18"/>
      <c r="E95" s="20"/>
      <c r="F95" s="111"/>
      <c r="G95" s="78"/>
      <c r="H95" s="17"/>
      <c r="I95" s="36"/>
      <c r="J95" s="36"/>
      <c r="K95" s="51"/>
      <c r="L95" s="18"/>
      <c r="M95" s="18"/>
      <c r="N95" s="117"/>
      <c r="O95" s="17"/>
      <c r="P95" s="17"/>
      <c r="Q95" s="132"/>
      <c r="R95" s="17"/>
      <c r="S95" s="17"/>
      <c r="T95" s="143"/>
      <c r="U95" s="17"/>
      <c r="V95" s="17"/>
      <c r="W95" s="160"/>
      <c r="X95" s="17"/>
      <c r="Y95" s="17"/>
      <c r="Z95" s="165"/>
      <c r="AA95" s="17"/>
      <c r="AB95" s="17"/>
      <c r="AC95" s="140"/>
      <c r="AD95" s="17"/>
      <c r="AE95" s="17"/>
      <c r="AF95" s="148"/>
      <c r="AG95" s="17"/>
      <c r="AH95" s="17"/>
      <c r="AI95" s="154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8.75">
      <c r="B96" s="6"/>
      <c r="C96" s="67" t="s">
        <v>114</v>
      </c>
      <c r="D96" s="12"/>
      <c r="E96" s="21" t="s">
        <v>16</v>
      </c>
      <c r="F96" s="89">
        <f t="shared" si="24"/>
        <v>10</v>
      </c>
      <c r="G96" s="125"/>
      <c r="H96" s="170">
        <f t="shared" ref="H96:H100" si="26">F96*G96</f>
        <v>0</v>
      </c>
      <c r="I96" s="122">
        <f>H96*23%</f>
        <v>0</v>
      </c>
      <c r="J96" s="122">
        <f>H96+I96</f>
        <v>0</v>
      </c>
      <c r="K96" s="51"/>
      <c r="L96" s="85"/>
      <c r="M96" s="85"/>
      <c r="N96" s="117"/>
      <c r="O96" s="6"/>
      <c r="P96" s="6"/>
      <c r="Q96" s="132"/>
      <c r="R96" s="6"/>
      <c r="S96" s="6"/>
      <c r="T96" s="143"/>
      <c r="U96" s="168">
        <v>0</v>
      </c>
      <c r="V96" s="168">
        <v>2</v>
      </c>
      <c r="W96" s="160"/>
      <c r="X96" s="116">
        <v>1</v>
      </c>
      <c r="Y96" s="116">
        <v>1</v>
      </c>
      <c r="Z96" s="165"/>
      <c r="AA96" s="6"/>
      <c r="AB96" s="6"/>
      <c r="AC96" s="140"/>
      <c r="AD96" s="6"/>
      <c r="AE96" s="6"/>
      <c r="AF96" s="148"/>
      <c r="AG96" s="116">
        <v>3</v>
      </c>
      <c r="AH96" s="116">
        <v>3</v>
      </c>
      <c r="AI96" s="154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8.75">
      <c r="B97" s="6"/>
      <c r="C97" s="67" t="s">
        <v>205</v>
      </c>
      <c r="D97" s="12"/>
      <c r="E97" s="21" t="s">
        <v>16</v>
      </c>
      <c r="F97" s="89">
        <f t="shared" si="24"/>
        <v>6</v>
      </c>
      <c r="G97" s="125"/>
      <c r="H97" s="170">
        <f t="shared" si="26"/>
        <v>0</v>
      </c>
      <c r="I97" s="122">
        <f>H97*23%</f>
        <v>0</v>
      </c>
      <c r="J97" s="122">
        <f>H97+I97</f>
        <v>0</v>
      </c>
      <c r="K97" s="51"/>
      <c r="L97" s="85"/>
      <c r="M97" s="84"/>
      <c r="N97" s="117"/>
      <c r="O97" s="116">
        <v>3</v>
      </c>
      <c r="P97" s="116">
        <v>3</v>
      </c>
      <c r="Q97" s="132"/>
      <c r="R97" s="6"/>
      <c r="S97" s="6"/>
      <c r="T97" s="143"/>
      <c r="U97" s="6"/>
      <c r="V97" s="6"/>
      <c r="W97" s="160"/>
      <c r="X97" s="6"/>
      <c r="Y97" s="6"/>
      <c r="Z97" s="165"/>
      <c r="AA97" s="6"/>
      <c r="AB97" s="6"/>
      <c r="AC97" s="140"/>
      <c r="AD97" s="6"/>
      <c r="AE97" s="6"/>
      <c r="AF97" s="148"/>
      <c r="AG97" s="116"/>
      <c r="AH97" s="116"/>
      <c r="AI97" s="154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8.75">
      <c r="B98" s="6"/>
      <c r="C98" s="67" t="s">
        <v>162</v>
      </c>
      <c r="D98" s="12" t="s">
        <v>39</v>
      </c>
      <c r="E98" s="21" t="s">
        <v>16</v>
      </c>
      <c r="F98" s="89">
        <f t="shared" si="24"/>
        <v>17</v>
      </c>
      <c r="G98" s="125"/>
      <c r="H98" s="170">
        <f t="shared" si="26"/>
        <v>0</v>
      </c>
      <c r="I98" s="122">
        <f t="shared" si="20"/>
        <v>0</v>
      </c>
      <c r="J98" s="122">
        <f t="shared" si="21"/>
        <v>0</v>
      </c>
      <c r="K98" s="51"/>
      <c r="L98" s="115">
        <v>5</v>
      </c>
      <c r="M98" s="115">
        <v>5</v>
      </c>
      <c r="N98" s="117"/>
      <c r="O98" s="116"/>
      <c r="P98" s="116"/>
      <c r="Q98" s="132"/>
      <c r="R98" s="116">
        <v>1</v>
      </c>
      <c r="S98" s="116">
        <v>1</v>
      </c>
      <c r="T98" s="143"/>
      <c r="U98" s="6"/>
      <c r="V98" s="6"/>
      <c r="W98" s="160"/>
      <c r="X98" s="6"/>
      <c r="Y98" s="6"/>
      <c r="Z98" s="165"/>
      <c r="AA98" s="116">
        <v>0</v>
      </c>
      <c r="AB98" s="116">
        <v>5</v>
      </c>
      <c r="AC98" s="140"/>
      <c r="AD98" s="6"/>
      <c r="AE98" s="6"/>
      <c r="AF98" s="148"/>
      <c r="AG98" s="116"/>
      <c r="AH98" s="116"/>
      <c r="AI98" s="154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38.25">
      <c r="B99" s="6"/>
      <c r="C99" s="60" t="s">
        <v>163</v>
      </c>
      <c r="D99" s="14"/>
      <c r="E99" s="21" t="s">
        <v>40</v>
      </c>
      <c r="F99" s="89">
        <f t="shared" si="24"/>
        <v>8</v>
      </c>
      <c r="G99" s="171"/>
      <c r="H99" s="170">
        <f t="shared" si="26"/>
        <v>0</v>
      </c>
      <c r="I99" s="122">
        <f t="shared" si="20"/>
        <v>0</v>
      </c>
      <c r="J99" s="122">
        <f t="shared" si="21"/>
        <v>0</v>
      </c>
      <c r="K99" s="51"/>
      <c r="L99" s="84"/>
      <c r="M99" s="85"/>
      <c r="N99" s="117"/>
      <c r="O99" s="116">
        <v>3</v>
      </c>
      <c r="P99" s="116">
        <v>3</v>
      </c>
      <c r="Q99" s="132"/>
      <c r="R99" s="116">
        <v>1</v>
      </c>
      <c r="S99" s="116">
        <v>1</v>
      </c>
      <c r="T99" s="143"/>
      <c r="U99" s="6"/>
      <c r="V99" s="6"/>
      <c r="W99" s="160"/>
      <c r="X99" s="6"/>
      <c r="Y99" s="6"/>
      <c r="Z99" s="165"/>
      <c r="AA99" s="6"/>
      <c r="AB99" s="6"/>
      <c r="AC99" s="140"/>
      <c r="AD99" s="6"/>
      <c r="AE99" s="6"/>
      <c r="AF99" s="148"/>
      <c r="AG99" s="116"/>
      <c r="AH99" s="116"/>
      <c r="AI99" s="154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7.25" customHeight="1">
      <c r="B100" s="6"/>
      <c r="C100" s="59" t="s">
        <v>164</v>
      </c>
      <c r="D100" s="6" t="s">
        <v>245</v>
      </c>
      <c r="E100" s="3" t="s">
        <v>16</v>
      </c>
      <c r="F100" s="89">
        <f t="shared" si="24"/>
        <v>2</v>
      </c>
      <c r="G100" s="173"/>
      <c r="H100" s="170">
        <f t="shared" si="26"/>
        <v>0</v>
      </c>
      <c r="I100" s="122">
        <f t="shared" si="20"/>
        <v>0</v>
      </c>
      <c r="J100" s="122">
        <f t="shared" si="21"/>
        <v>0</v>
      </c>
      <c r="K100" s="51"/>
      <c r="L100" s="84"/>
      <c r="M100" s="84"/>
      <c r="N100" s="117"/>
      <c r="O100" s="6"/>
      <c r="P100" s="6"/>
      <c r="Q100" s="132"/>
      <c r="R100" s="6"/>
      <c r="S100" s="6"/>
      <c r="T100" s="143"/>
      <c r="U100" s="6"/>
      <c r="V100" s="6"/>
      <c r="W100" s="160"/>
      <c r="X100" s="6"/>
      <c r="Y100" s="6"/>
      <c r="Z100" s="165"/>
      <c r="AA100" s="6"/>
      <c r="AB100" s="6"/>
      <c r="AC100" s="140"/>
      <c r="AD100" s="6"/>
      <c r="AE100" s="6"/>
      <c r="AF100" s="148"/>
      <c r="AG100" s="116">
        <v>1</v>
      </c>
      <c r="AH100" s="116">
        <v>1</v>
      </c>
      <c r="AI100" s="154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6.75" customHeight="1">
      <c r="B101" s="17"/>
      <c r="C101" s="58"/>
      <c r="D101" s="26"/>
      <c r="E101" s="34"/>
      <c r="F101" s="111"/>
      <c r="G101" s="74"/>
      <c r="H101" s="17"/>
      <c r="I101" s="36"/>
      <c r="J101" s="36"/>
      <c r="K101" s="51"/>
      <c r="L101" s="18"/>
      <c r="M101" s="18"/>
      <c r="N101" s="117"/>
      <c r="O101" s="17"/>
      <c r="P101" s="17"/>
      <c r="Q101" s="132"/>
      <c r="R101" s="17"/>
      <c r="S101" s="17"/>
      <c r="T101" s="143"/>
      <c r="U101" s="17"/>
      <c r="V101" s="17"/>
      <c r="W101" s="160"/>
      <c r="X101" s="17"/>
      <c r="Y101" s="17"/>
      <c r="Z101" s="165"/>
      <c r="AA101" s="17"/>
      <c r="AB101" s="17"/>
      <c r="AC101" s="140"/>
      <c r="AD101" s="17"/>
      <c r="AE101" s="17"/>
      <c r="AF101" s="148"/>
      <c r="AG101" s="17"/>
      <c r="AH101" s="17"/>
      <c r="AI101" s="154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8.75">
      <c r="B102" s="6"/>
      <c r="C102" s="24" t="s">
        <v>45</v>
      </c>
      <c r="D102" s="35" t="s">
        <v>46</v>
      </c>
      <c r="E102" s="25" t="s">
        <v>49</v>
      </c>
      <c r="F102" s="89">
        <f t="shared" si="24"/>
        <v>86</v>
      </c>
      <c r="G102" s="125"/>
      <c r="H102" s="170">
        <f t="shared" ref="H102:H120" si="27">F102*G102</f>
        <v>0</v>
      </c>
      <c r="I102" s="122">
        <f t="shared" si="20"/>
        <v>0</v>
      </c>
      <c r="J102" s="122">
        <f t="shared" si="21"/>
        <v>0</v>
      </c>
      <c r="K102" s="51"/>
      <c r="L102" s="116">
        <v>0</v>
      </c>
      <c r="M102" s="116">
        <v>10</v>
      </c>
      <c r="N102" s="117"/>
      <c r="O102" s="116">
        <v>5</v>
      </c>
      <c r="P102" s="116">
        <v>5</v>
      </c>
      <c r="Q102" s="132"/>
      <c r="R102" s="116">
        <v>1</v>
      </c>
      <c r="S102" s="116">
        <v>1</v>
      </c>
      <c r="T102" s="143"/>
      <c r="U102" s="116">
        <v>0</v>
      </c>
      <c r="V102" s="116">
        <v>4</v>
      </c>
      <c r="W102" s="160"/>
      <c r="X102" s="116">
        <v>5</v>
      </c>
      <c r="Y102" s="116">
        <v>5</v>
      </c>
      <c r="Z102" s="165"/>
      <c r="AA102" s="116">
        <v>5</v>
      </c>
      <c r="AB102" s="116">
        <v>25</v>
      </c>
      <c r="AC102" s="140"/>
      <c r="AD102" s="6"/>
      <c r="AE102" s="6"/>
      <c r="AF102" s="148"/>
      <c r="AG102" s="116">
        <v>10</v>
      </c>
      <c r="AH102" s="116">
        <v>10</v>
      </c>
      <c r="AI102" s="154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8.75">
      <c r="B103" s="6"/>
      <c r="C103" s="24" t="s">
        <v>122</v>
      </c>
      <c r="D103" s="35" t="s">
        <v>46</v>
      </c>
      <c r="E103" s="25" t="s">
        <v>49</v>
      </c>
      <c r="F103" s="89">
        <f t="shared" si="24"/>
        <v>7</v>
      </c>
      <c r="G103" s="125"/>
      <c r="H103" s="170">
        <f t="shared" si="27"/>
        <v>0</v>
      </c>
      <c r="I103" s="122">
        <f t="shared" si="20"/>
        <v>0</v>
      </c>
      <c r="J103" s="122">
        <f t="shared" si="21"/>
        <v>0</v>
      </c>
      <c r="K103" s="51"/>
      <c r="L103" s="84"/>
      <c r="M103" s="85"/>
      <c r="N103" s="117"/>
      <c r="O103" s="6"/>
      <c r="P103" s="6"/>
      <c r="Q103" s="132"/>
      <c r="R103" s="116"/>
      <c r="S103" s="116"/>
      <c r="T103" s="143"/>
      <c r="U103" s="116">
        <v>0</v>
      </c>
      <c r="V103" s="116">
        <v>4</v>
      </c>
      <c r="W103" s="160"/>
      <c r="X103" s="6"/>
      <c r="Y103" s="6"/>
      <c r="Z103" s="165"/>
      <c r="AA103" s="116">
        <v>1</v>
      </c>
      <c r="AB103" s="116">
        <v>2</v>
      </c>
      <c r="AC103" s="140"/>
      <c r="AD103" s="6"/>
      <c r="AE103" s="6"/>
      <c r="AF103" s="148"/>
      <c r="AG103" s="116"/>
      <c r="AH103" s="116"/>
      <c r="AI103" s="154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27.95" customHeight="1">
      <c r="B104" s="6"/>
      <c r="C104" s="24" t="s">
        <v>220</v>
      </c>
      <c r="D104" s="12"/>
      <c r="E104" s="25" t="s">
        <v>48</v>
      </c>
      <c r="F104" s="89">
        <f t="shared" si="24"/>
        <v>4</v>
      </c>
      <c r="G104" s="125"/>
      <c r="H104" s="170">
        <f t="shared" si="27"/>
        <v>0</v>
      </c>
      <c r="I104" s="122">
        <f t="shared" si="20"/>
        <v>0</v>
      </c>
      <c r="J104" s="122">
        <f t="shared" si="21"/>
        <v>0</v>
      </c>
      <c r="K104" s="51"/>
      <c r="L104" s="85"/>
      <c r="M104" s="85"/>
      <c r="N104" s="117"/>
      <c r="O104" s="6"/>
      <c r="P104" s="6"/>
      <c r="Q104" s="132"/>
      <c r="R104" s="116"/>
      <c r="S104" s="116"/>
      <c r="T104" s="143"/>
      <c r="U104" s="116">
        <v>0</v>
      </c>
      <c r="V104" s="116">
        <v>4</v>
      </c>
      <c r="W104" s="160"/>
      <c r="X104" s="6"/>
      <c r="Y104" s="6"/>
      <c r="Z104" s="165"/>
      <c r="AA104" s="116"/>
      <c r="AB104" s="116"/>
      <c r="AC104" s="140"/>
      <c r="AD104" s="6"/>
      <c r="AE104" s="6"/>
      <c r="AF104" s="148"/>
      <c r="AG104" s="116"/>
      <c r="AH104" s="116"/>
      <c r="AI104" s="154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8.75">
      <c r="B105" s="6"/>
      <c r="C105" s="59" t="s">
        <v>130</v>
      </c>
      <c r="D105" s="8" t="s">
        <v>47</v>
      </c>
      <c r="E105" s="3" t="s">
        <v>16</v>
      </c>
      <c r="F105" s="89">
        <f t="shared" si="24"/>
        <v>6</v>
      </c>
      <c r="G105" s="125"/>
      <c r="H105" s="170">
        <f>F105*G105</f>
        <v>0</v>
      </c>
      <c r="I105" s="122">
        <f t="shared" si="20"/>
        <v>0</v>
      </c>
      <c r="J105" s="122">
        <f t="shared" si="21"/>
        <v>0</v>
      </c>
      <c r="K105" s="51"/>
      <c r="L105" s="85"/>
      <c r="M105" s="84"/>
      <c r="N105" s="117"/>
      <c r="O105" s="116">
        <v>1</v>
      </c>
      <c r="P105" s="116">
        <v>1</v>
      </c>
      <c r="Q105" s="132"/>
      <c r="R105" s="116">
        <v>1</v>
      </c>
      <c r="S105" s="116">
        <v>1</v>
      </c>
      <c r="T105" s="143"/>
      <c r="U105" s="116"/>
      <c r="V105" s="116"/>
      <c r="W105" s="160"/>
      <c r="X105" s="6"/>
      <c r="Y105" s="6"/>
      <c r="Z105" s="165"/>
      <c r="AA105" s="116"/>
      <c r="AB105" s="116"/>
      <c r="AC105" s="140"/>
      <c r="AD105" s="6"/>
      <c r="AE105" s="6"/>
      <c r="AF105" s="148"/>
      <c r="AG105" s="116">
        <v>1</v>
      </c>
      <c r="AH105" s="116">
        <v>1</v>
      </c>
      <c r="AI105" s="154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8.75">
      <c r="B106" s="6"/>
      <c r="C106" s="59" t="s">
        <v>131</v>
      </c>
      <c r="D106" s="8" t="s">
        <v>132</v>
      </c>
      <c r="E106" s="3" t="s">
        <v>16</v>
      </c>
      <c r="F106" s="89">
        <f t="shared" si="24"/>
        <v>8</v>
      </c>
      <c r="G106" s="125"/>
      <c r="H106" s="170">
        <f t="shared" ref="H106" si="28">F106*G106</f>
        <v>0</v>
      </c>
      <c r="I106" s="122">
        <f t="shared" si="20"/>
        <v>0</v>
      </c>
      <c r="J106" s="122">
        <f t="shared" si="21"/>
        <v>0</v>
      </c>
      <c r="K106" s="51"/>
      <c r="L106" s="85"/>
      <c r="M106" s="84"/>
      <c r="N106" s="117"/>
      <c r="O106" s="116">
        <v>1</v>
      </c>
      <c r="P106" s="116">
        <v>1</v>
      </c>
      <c r="Q106" s="132"/>
      <c r="R106" s="116"/>
      <c r="S106" s="116"/>
      <c r="T106" s="143"/>
      <c r="U106" s="116">
        <v>0</v>
      </c>
      <c r="V106" s="116">
        <v>1</v>
      </c>
      <c r="W106" s="160"/>
      <c r="X106" s="116">
        <v>1</v>
      </c>
      <c r="Y106" s="116">
        <v>1</v>
      </c>
      <c r="Z106" s="165"/>
      <c r="AA106" s="116">
        <v>0</v>
      </c>
      <c r="AB106" s="116">
        <v>1</v>
      </c>
      <c r="AC106" s="140"/>
      <c r="AD106" s="6"/>
      <c r="AE106" s="6"/>
      <c r="AF106" s="148"/>
      <c r="AG106" s="116">
        <v>1</v>
      </c>
      <c r="AH106" s="116">
        <v>1</v>
      </c>
      <c r="AI106" s="154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8.75">
      <c r="B107" s="6"/>
      <c r="C107" s="59" t="s">
        <v>51</v>
      </c>
      <c r="D107" s="8" t="s">
        <v>47</v>
      </c>
      <c r="E107" s="3" t="s">
        <v>16</v>
      </c>
      <c r="F107" s="89">
        <f t="shared" si="24"/>
        <v>2</v>
      </c>
      <c r="G107" s="125"/>
      <c r="H107" s="170">
        <f t="shared" si="27"/>
        <v>0</v>
      </c>
      <c r="I107" s="122">
        <f t="shared" si="20"/>
        <v>0</v>
      </c>
      <c r="J107" s="122">
        <f t="shared" si="21"/>
        <v>0</v>
      </c>
      <c r="K107" s="51"/>
      <c r="L107" s="85"/>
      <c r="M107" s="77"/>
      <c r="N107" s="117"/>
      <c r="O107" s="6"/>
      <c r="P107" s="6"/>
      <c r="Q107" s="132"/>
      <c r="R107" s="116">
        <v>1</v>
      </c>
      <c r="S107" s="116">
        <v>0</v>
      </c>
      <c r="T107" s="143"/>
      <c r="U107" s="116">
        <v>0</v>
      </c>
      <c r="V107" s="116">
        <v>1</v>
      </c>
      <c r="W107" s="160"/>
      <c r="X107" s="6"/>
      <c r="Y107" s="6"/>
      <c r="Z107" s="165"/>
      <c r="AA107" s="116"/>
      <c r="AB107" s="116"/>
      <c r="AC107" s="140"/>
      <c r="AD107" s="6"/>
      <c r="AE107" s="6"/>
      <c r="AF107" s="148"/>
      <c r="AG107" s="116"/>
      <c r="AH107" s="116"/>
      <c r="AI107" s="154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8.75">
      <c r="B108" s="6"/>
      <c r="C108" s="59" t="s">
        <v>50</v>
      </c>
      <c r="D108" s="6"/>
      <c r="E108" s="3" t="s">
        <v>16</v>
      </c>
      <c r="F108" s="89">
        <f t="shared" si="24"/>
        <v>18</v>
      </c>
      <c r="G108" s="125"/>
      <c r="H108" s="170">
        <f t="shared" si="27"/>
        <v>0</v>
      </c>
      <c r="I108" s="122">
        <f t="shared" si="20"/>
        <v>0</v>
      </c>
      <c r="J108" s="122">
        <f t="shared" si="21"/>
        <v>0</v>
      </c>
      <c r="K108" s="51"/>
      <c r="L108" s="115">
        <v>5</v>
      </c>
      <c r="M108" s="116">
        <v>5</v>
      </c>
      <c r="N108" s="117"/>
      <c r="O108" s="116">
        <v>1</v>
      </c>
      <c r="P108" s="116">
        <v>1</v>
      </c>
      <c r="Q108" s="132"/>
      <c r="R108" s="116">
        <v>1</v>
      </c>
      <c r="S108" s="116">
        <v>0</v>
      </c>
      <c r="T108" s="143"/>
      <c r="U108" s="116">
        <v>0</v>
      </c>
      <c r="V108" s="116">
        <v>1</v>
      </c>
      <c r="W108" s="160"/>
      <c r="X108" s="6"/>
      <c r="Y108" s="6"/>
      <c r="Z108" s="165"/>
      <c r="AA108" s="116">
        <v>0</v>
      </c>
      <c r="AB108" s="116">
        <v>2</v>
      </c>
      <c r="AC108" s="140"/>
      <c r="AD108" s="6"/>
      <c r="AE108" s="6"/>
      <c r="AF108" s="148"/>
      <c r="AG108" s="116">
        <v>1</v>
      </c>
      <c r="AH108" s="116">
        <v>1</v>
      </c>
      <c r="AI108" s="154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24.75">
      <c r="B109" s="6"/>
      <c r="C109" s="60" t="s">
        <v>133</v>
      </c>
      <c r="D109" s="6" t="s">
        <v>46</v>
      </c>
      <c r="E109" s="3" t="s">
        <v>52</v>
      </c>
      <c r="F109" s="89">
        <f t="shared" si="24"/>
        <v>8</v>
      </c>
      <c r="G109" s="115"/>
      <c r="H109" s="170">
        <f t="shared" si="27"/>
        <v>0</v>
      </c>
      <c r="I109" s="122">
        <f t="shared" si="20"/>
        <v>0</v>
      </c>
      <c r="J109" s="122">
        <f t="shared" si="21"/>
        <v>0</v>
      </c>
      <c r="K109" s="51"/>
      <c r="L109" s="85"/>
      <c r="M109" s="84"/>
      <c r="N109" s="117"/>
      <c r="O109" s="84">
        <v>1</v>
      </c>
      <c r="P109" s="84">
        <v>1</v>
      </c>
      <c r="Q109" s="132"/>
      <c r="R109" s="116">
        <v>1</v>
      </c>
      <c r="S109" s="116">
        <v>1</v>
      </c>
      <c r="T109" s="143"/>
      <c r="U109" s="116"/>
      <c r="V109" s="116"/>
      <c r="W109" s="160"/>
      <c r="X109" s="116">
        <v>1</v>
      </c>
      <c r="Y109" s="116">
        <v>1</v>
      </c>
      <c r="Z109" s="165"/>
      <c r="AA109" s="116"/>
      <c r="AB109" s="116"/>
      <c r="AC109" s="140"/>
      <c r="AD109" s="6"/>
      <c r="AE109" s="6"/>
      <c r="AF109" s="148"/>
      <c r="AG109" s="116">
        <v>1</v>
      </c>
      <c r="AH109" s="116">
        <v>1</v>
      </c>
      <c r="AI109" s="154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8.75">
      <c r="B110" s="6"/>
      <c r="C110" s="61" t="s">
        <v>323</v>
      </c>
      <c r="D110" s="6"/>
      <c r="E110" s="3" t="s">
        <v>16</v>
      </c>
      <c r="F110" s="89">
        <f t="shared" si="24"/>
        <v>1</v>
      </c>
      <c r="G110" s="173"/>
      <c r="H110" s="170">
        <f t="shared" si="27"/>
        <v>0</v>
      </c>
      <c r="I110" s="122">
        <f t="shared" si="20"/>
        <v>0</v>
      </c>
      <c r="J110" s="122">
        <f t="shared" si="21"/>
        <v>0</v>
      </c>
      <c r="K110" s="51"/>
      <c r="L110" s="85"/>
      <c r="M110" s="85"/>
      <c r="N110" s="117"/>
      <c r="O110" s="137">
        <v>0</v>
      </c>
      <c r="P110" s="137">
        <v>1</v>
      </c>
      <c r="Q110" s="132"/>
      <c r="R110" s="116"/>
      <c r="S110" s="116"/>
      <c r="T110" s="143"/>
      <c r="U110" s="116"/>
      <c r="V110" s="116"/>
      <c r="W110" s="160"/>
      <c r="X110" s="6"/>
      <c r="Y110" s="6"/>
      <c r="Z110" s="165"/>
      <c r="AA110" s="116"/>
      <c r="AB110" s="116"/>
      <c r="AC110" s="140"/>
      <c r="AD110" s="6"/>
      <c r="AE110" s="6"/>
      <c r="AF110" s="148"/>
      <c r="AG110" s="116"/>
      <c r="AH110" s="116"/>
      <c r="AI110" s="154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8.75">
      <c r="B111" s="6"/>
      <c r="C111" s="24" t="s">
        <v>53</v>
      </c>
      <c r="D111" s="13" t="s">
        <v>32</v>
      </c>
      <c r="E111" s="12" t="s">
        <v>21</v>
      </c>
      <c r="F111" s="89">
        <f t="shared" si="24"/>
        <v>55</v>
      </c>
      <c r="G111" s="125"/>
      <c r="H111" s="170">
        <f t="shared" si="27"/>
        <v>0</v>
      </c>
      <c r="I111" s="122">
        <f t="shared" si="20"/>
        <v>0</v>
      </c>
      <c r="J111" s="122">
        <f t="shared" si="21"/>
        <v>0</v>
      </c>
      <c r="K111" s="51"/>
      <c r="L111" s="85"/>
      <c r="M111" s="84"/>
      <c r="N111" s="117"/>
      <c r="O111" s="116">
        <v>6</v>
      </c>
      <c r="P111" s="116">
        <v>6</v>
      </c>
      <c r="Q111" s="132"/>
      <c r="R111" s="116"/>
      <c r="S111" s="116"/>
      <c r="T111" s="143"/>
      <c r="U111" s="116">
        <v>0</v>
      </c>
      <c r="V111" s="116">
        <v>2</v>
      </c>
      <c r="W111" s="160"/>
      <c r="X111" s="116">
        <v>3</v>
      </c>
      <c r="Y111" s="116">
        <v>3</v>
      </c>
      <c r="Z111" s="165"/>
      <c r="AA111" s="116">
        <v>5</v>
      </c>
      <c r="AB111" s="116">
        <v>10</v>
      </c>
      <c r="AC111" s="140"/>
      <c r="AD111" s="6"/>
      <c r="AE111" s="6"/>
      <c r="AF111" s="148"/>
      <c r="AG111" s="116">
        <v>10</v>
      </c>
      <c r="AH111" s="116">
        <v>10</v>
      </c>
      <c r="AI111" s="154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8.75">
      <c r="B112" s="6"/>
      <c r="C112" s="24" t="s">
        <v>57</v>
      </c>
      <c r="D112" s="13" t="s">
        <v>46</v>
      </c>
      <c r="E112" s="12" t="s">
        <v>21</v>
      </c>
      <c r="F112" s="89">
        <f t="shared" si="24"/>
        <v>7</v>
      </c>
      <c r="G112" s="125"/>
      <c r="H112" s="170">
        <f t="shared" si="27"/>
        <v>0</v>
      </c>
      <c r="I112" s="122">
        <f t="shared" si="20"/>
        <v>0</v>
      </c>
      <c r="J112" s="122">
        <f t="shared" ref="J112:J151" si="29">H112+I112</f>
        <v>0</v>
      </c>
      <c r="K112" s="51"/>
      <c r="L112" s="85"/>
      <c r="M112" s="77"/>
      <c r="N112" s="117"/>
      <c r="O112" s="116">
        <v>1</v>
      </c>
      <c r="P112" s="116">
        <v>1</v>
      </c>
      <c r="Q112" s="132"/>
      <c r="R112" s="116"/>
      <c r="S112" s="116"/>
      <c r="T112" s="143"/>
      <c r="U112" s="116">
        <v>0</v>
      </c>
      <c r="V112" s="116">
        <v>2</v>
      </c>
      <c r="W112" s="160"/>
      <c r="X112" s="6"/>
      <c r="Y112" s="6"/>
      <c r="Z112" s="165"/>
      <c r="AA112" s="116">
        <v>1</v>
      </c>
      <c r="AB112" s="116">
        <v>2</v>
      </c>
      <c r="AC112" s="140"/>
      <c r="AD112" s="6"/>
      <c r="AE112" s="6"/>
      <c r="AF112" s="148"/>
      <c r="AG112" s="116"/>
      <c r="AH112" s="116"/>
      <c r="AI112" s="154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8.75">
      <c r="B113" s="6"/>
      <c r="C113" s="24" t="s">
        <v>54</v>
      </c>
      <c r="D113" s="13" t="s">
        <v>32</v>
      </c>
      <c r="E113" s="12" t="s">
        <v>18</v>
      </c>
      <c r="F113" s="89">
        <f t="shared" si="24"/>
        <v>6</v>
      </c>
      <c r="G113" s="125"/>
      <c r="H113" s="170">
        <f t="shared" si="27"/>
        <v>0</v>
      </c>
      <c r="I113" s="122">
        <f t="shared" si="20"/>
        <v>0</v>
      </c>
      <c r="J113" s="122">
        <f t="shared" si="29"/>
        <v>0</v>
      </c>
      <c r="K113" s="51"/>
      <c r="L113" s="85"/>
      <c r="M113" s="84"/>
      <c r="N113" s="117"/>
      <c r="O113" s="6"/>
      <c r="P113" s="6"/>
      <c r="Q113" s="132"/>
      <c r="R113" s="116">
        <v>1</v>
      </c>
      <c r="S113" s="116">
        <v>1</v>
      </c>
      <c r="T113" s="143"/>
      <c r="U113" s="116">
        <v>0</v>
      </c>
      <c r="V113" s="116">
        <v>2</v>
      </c>
      <c r="W113" s="160"/>
      <c r="X113" s="6"/>
      <c r="Y113" s="6"/>
      <c r="Z113" s="165"/>
      <c r="AA113" s="116"/>
      <c r="AB113" s="116"/>
      <c r="AC113" s="140"/>
      <c r="AD113" s="6"/>
      <c r="AE113" s="6"/>
      <c r="AF113" s="148"/>
      <c r="AG113" s="116">
        <v>1</v>
      </c>
      <c r="AH113" s="116">
        <v>1</v>
      </c>
      <c r="AI113" s="154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8.75">
      <c r="B114" s="6"/>
      <c r="C114" s="24" t="s">
        <v>55</v>
      </c>
      <c r="D114" s="13" t="s">
        <v>32</v>
      </c>
      <c r="E114" s="12" t="s">
        <v>58</v>
      </c>
      <c r="F114" s="89">
        <f t="shared" si="24"/>
        <v>9</v>
      </c>
      <c r="G114" s="125"/>
      <c r="H114" s="170">
        <f t="shared" si="27"/>
        <v>0</v>
      </c>
      <c r="I114" s="122">
        <f t="shared" ref="I114:I151" si="30">H114*23%</f>
        <v>0</v>
      </c>
      <c r="J114" s="122">
        <f t="shared" si="29"/>
        <v>0</v>
      </c>
      <c r="K114" s="51"/>
      <c r="L114" s="85"/>
      <c r="M114" s="85"/>
      <c r="N114" s="117"/>
      <c r="O114" s="116">
        <v>1</v>
      </c>
      <c r="P114" s="116">
        <v>1</v>
      </c>
      <c r="Q114" s="132"/>
      <c r="R114" s="116">
        <v>1</v>
      </c>
      <c r="S114" s="116">
        <v>1</v>
      </c>
      <c r="T114" s="143"/>
      <c r="U114" s="116">
        <v>0</v>
      </c>
      <c r="V114" s="116">
        <v>2</v>
      </c>
      <c r="W114" s="160"/>
      <c r="X114" s="6"/>
      <c r="Y114" s="6"/>
      <c r="Z114" s="165"/>
      <c r="AA114" s="116">
        <v>1</v>
      </c>
      <c r="AB114" s="116">
        <v>2</v>
      </c>
      <c r="AC114" s="140"/>
      <c r="AD114" s="6"/>
      <c r="AE114" s="6"/>
      <c r="AF114" s="148"/>
      <c r="AG114" s="116"/>
      <c r="AH114" s="116"/>
      <c r="AI114" s="154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8.75">
      <c r="B115" s="6"/>
      <c r="C115" s="24" t="s">
        <v>60</v>
      </c>
      <c r="D115" s="13" t="s">
        <v>46</v>
      </c>
      <c r="E115" s="12" t="s">
        <v>18</v>
      </c>
      <c r="F115" s="89">
        <f t="shared" si="24"/>
        <v>2</v>
      </c>
      <c r="G115" s="125"/>
      <c r="H115" s="170">
        <f t="shared" si="27"/>
        <v>0</v>
      </c>
      <c r="I115" s="122">
        <f t="shared" si="30"/>
        <v>0</v>
      </c>
      <c r="J115" s="122">
        <f t="shared" si="29"/>
        <v>0</v>
      </c>
      <c r="K115" s="51"/>
      <c r="L115" s="85"/>
      <c r="M115" s="85"/>
      <c r="N115" s="117"/>
      <c r="O115" s="6"/>
      <c r="P115" s="6"/>
      <c r="Q115" s="132"/>
      <c r="R115" s="6"/>
      <c r="S115" s="6"/>
      <c r="T115" s="143"/>
      <c r="U115" s="116">
        <v>0</v>
      </c>
      <c r="V115" s="116">
        <v>2</v>
      </c>
      <c r="W115" s="160"/>
      <c r="X115" s="6"/>
      <c r="Y115" s="6"/>
      <c r="Z115" s="165"/>
      <c r="AA115" s="116"/>
      <c r="AB115" s="116"/>
      <c r="AC115" s="140"/>
      <c r="AD115" s="6"/>
      <c r="AE115" s="6"/>
      <c r="AF115" s="148"/>
      <c r="AG115" s="116"/>
      <c r="AH115" s="116"/>
      <c r="AI115" s="154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26.25">
      <c r="B116" s="6"/>
      <c r="C116" s="24" t="s">
        <v>134</v>
      </c>
      <c r="D116" s="13" t="s">
        <v>46</v>
      </c>
      <c r="E116" s="12" t="s">
        <v>59</v>
      </c>
      <c r="F116" s="89">
        <f t="shared" si="24"/>
        <v>7</v>
      </c>
      <c r="G116" s="125"/>
      <c r="H116" s="170">
        <f>F116*G116</f>
        <v>0</v>
      </c>
      <c r="I116" s="122">
        <f t="shared" si="30"/>
        <v>0</v>
      </c>
      <c r="J116" s="122">
        <f>H116+I116</f>
        <v>0</v>
      </c>
      <c r="K116" s="51"/>
      <c r="L116" s="85"/>
      <c r="M116" s="77"/>
      <c r="N116" s="117"/>
      <c r="O116" s="6"/>
      <c r="P116" s="6"/>
      <c r="Q116" s="132"/>
      <c r="R116" s="6"/>
      <c r="S116" s="6"/>
      <c r="T116" s="143"/>
      <c r="U116" s="116">
        <v>0</v>
      </c>
      <c r="V116" s="116">
        <v>1</v>
      </c>
      <c r="W116" s="160"/>
      <c r="X116" s="6"/>
      <c r="Y116" s="6"/>
      <c r="Z116" s="165"/>
      <c r="AA116" s="116"/>
      <c r="AB116" s="116"/>
      <c r="AC116" s="140"/>
      <c r="AD116" s="6"/>
      <c r="AE116" s="6"/>
      <c r="AF116" s="148"/>
      <c r="AG116" s="116">
        <v>3</v>
      </c>
      <c r="AH116" s="116">
        <v>3</v>
      </c>
      <c r="AI116" s="154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26.25">
      <c r="B117" s="6"/>
      <c r="C117" s="24" t="s">
        <v>135</v>
      </c>
      <c r="D117" s="13" t="s">
        <v>32</v>
      </c>
      <c r="E117" s="12" t="s">
        <v>59</v>
      </c>
      <c r="F117" s="89">
        <f t="shared" si="24"/>
        <v>7</v>
      </c>
      <c r="G117" s="125"/>
      <c r="H117" s="170">
        <f>F117*G117</f>
        <v>0</v>
      </c>
      <c r="I117" s="122">
        <f t="shared" si="30"/>
        <v>0</v>
      </c>
      <c r="J117" s="122">
        <f>H117+I117</f>
        <v>0</v>
      </c>
      <c r="K117" s="51"/>
      <c r="L117" s="85"/>
      <c r="M117" s="77"/>
      <c r="N117" s="117"/>
      <c r="O117" s="6"/>
      <c r="P117" s="6"/>
      <c r="Q117" s="132"/>
      <c r="R117" s="6"/>
      <c r="S117" s="6"/>
      <c r="T117" s="143"/>
      <c r="U117" s="116">
        <v>0</v>
      </c>
      <c r="V117" s="116">
        <v>1</v>
      </c>
      <c r="W117" s="160"/>
      <c r="X117" s="6"/>
      <c r="Y117" s="6"/>
      <c r="Z117" s="165"/>
      <c r="AA117" s="116"/>
      <c r="AB117" s="116"/>
      <c r="AC117" s="140"/>
      <c r="AD117" s="6"/>
      <c r="AE117" s="6"/>
      <c r="AF117" s="148"/>
      <c r="AG117" s="116">
        <v>3</v>
      </c>
      <c r="AH117" s="116">
        <v>3</v>
      </c>
      <c r="AI117" s="154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26.25">
      <c r="B118" s="6"/>
      <c r="C118" s="24" t="s">
        <v>136</v>
      </c>
      <c r="D118" s="13" t="s">
        <v>32</v>
      </c>
      <c r="E118" s="12" t="s">
        <v>59</v>
      </c>
      <c r="F118" s="89">
        <f t="shared" si="24"/>
        <v>7</v>
      </c>
      <c r="G118" s="125"/>
      <c r="H118" s="170">
        <f t="shared" si="27"/>
        <v>0</v>
      </c>
      <c r="I118" s="122">
        <f t="shared" si="30"/>
        <v>0</v>
      </c>
      <c r="J118" s="122">
        <f t="shared" si="29"/>
        <v>0</v>
      </c>
      <c r="K118" s="51"/>
      <c r="L118" s="85"/>
      <c r="M118" s="77"/>
      <c r="N118" s="117"/>
      <c r="O118" s="6"/>
      <c r="P118" s="6"/>
      <c r="Q118" s="132"/>
      <c r="R118" s="6"/>
      <c r="S118" s="6"/>
      <c r="T118" s="143"/>
      <c r="U118" s="116">
        <v>0</v>
      </c>
      <c r="V118" s="116">
        <v>1</v>
      </c>
      <c r="W118" s="160"/>
      <c r="X118" s="6"/>
      <c r="Y118" s="6"/>
      <c r="Z118" s="165"/>
      <c r="AA118" s="116"/>
      <c r="AB118" s="116"/>
      <c r="AC118" s="140"/>
      <c r="AD118" s="6"/>
      <c r="AE118" s="6"/>
      <c r="AF118" s="148"/>
      <c r="AG118" s="116">
        <v>3</v>
      </c>
      <c r="AH118" s="116">
        <v>3</v>
      </c>
      <c r="AI118" s="154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8.75">
      <c r="B119" s="6"/>
      <c r="C119" s="24" t="s">
        <v>115</v>
      </c>
      <c r="D119" s="13" t="s">
        <v>46</v>
      </c>
      <c r="E119" s="12" t="s">
        <v>116</v>
      </c>
      <c r="F119" s="89">
        <f t="shared" si="24"/>
        <v>13</v>
      </c>
      <c r="G119" s="125"/>
      <c r="H119" s="170">
        <f t="shared" si="27"/>
        <v>0</v>
      </c>
      <c r="I119" s="122">
        <f t="shared" si="30"/>
        <v>0</v>
      </c>
      <c r="J119" s="122">
        <f t="shared" si="29"/>
        <v>0</v>
      </c>
      <c r="K119" s="51"/>
      <c r="L119" s="85"/>
      <c r="M119" s="85"/>
      <c r="N119" s="117"/>
      <c r="O119" s="116">
        <v>1</v>
      </c>
      <c r="P119" s="116">
        <v>1</v>
      </c>
      <c r="Q119" s="132"/>
      <c r="R119" s="116">
        <v>1</v>
      </c>
      <c r="S119" s="116">
        <v>0</v>
      </c>
      <c r="T119" s="143"/>
      <c r="U119" s="116">
        <v>0</v>
      </c>
      <c r="V119" s="116">
        <v>1</v>
      </c>
      <c r="W119" s="160"/>
      <c r="X119" s="116">
        <v>1</v>
      </c>
      <c r="Y119" s="116">
        <v>1</v>
      </c>
      <c r="Z119" s="165"/>
      <c r="AA119" s="116">
        <v>0</v>
      </c>
      <c r="AB119" s="116">
        <v>1</v>
      </c>
      <c r="AC119" s="140"/>
      <c r="AD119" s="6"/>
      <c r="AE119" s="6"/>
      <c r="AF119" s="148"/>
      <c r="AG119" s="116">
        <v>3</v>
      </c>
      <c r="AH119" s="116">
        <v>3</v>
      </c>
      <c r="AI119" s="154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8.75">
      <c r="B120" s="6"/>
      <c r="C120" s="24" t="s">
        <v>56</v>
      </c>
      <c r="D120" s="13" t="s">
        <v>32</v>
      </c>
      <c r="E120" s="12" t="s">
        <v>18</v>
      </c>
      <c r="F120" s="89">
        <f t="shared" si="24"/>
        <v>11</v>
      </c>
      <c r="G120" s="125"/>
      <c r="H120" s="172">
        <f t="shared" si="27"/>
        <v>0</v>
      </c>
      <c r="I120" s="122">
        <f t="shared" si="30"/>
        <v>0</v>
      </c>
      <c r="J120" s="122">
        <f t="shared" si="29"/>
        <v>0</v>
      </c>
      <c r="K120" s="51"/>
      <c r="L120" s="85"/>
      <c r="M120" s="85"/>
      <c r="N120" s="117"/>
      <c r="O120" s="116">
        <v>1</v>
      </c>
      <c r="P120" s="116">
        <v>1</v>
      </c>
      <c r="Q120" s="132"/>
      <c r="R120" s="6"/>
      <c r="S120" s="6"/>
      <c r="T120" s="143"/>
      <c r="U120" s="116">
        <v>0</v>
      </c>
      <c r="V120" s="116">
        <v>1</v>
      </c>
      <c r="W120" s="160"/>
      <c r="X120" s="116">
        <v>1</v>
      </c>
      <c r="Y120" s="116">
        <v>1</v>
      </c>
      <c r="Z120" s="165"/>
      <c r="AA120" s="116">
        <v>2</v>
      </c>
      <c r="AB120" s="116">
        <v>4</v>
      </c>
      <c r="AC120" s="140"/>
      <c r="AD120" s="6"/>
      <c r="AE120" s="6"/>
      <c r="AF120" s="148"/>
      <c r="AG120" s="116"/>
      <c r="AH120" s="116"/>
      <c r="AI120" s="154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9" customHeight="1">
      <c r="B121" s="17"/>
      <c r="C121" s="62"/>
      <c r="D121" s="17"/>
      <c r="E121" s="17"/>
      <c r="F121" s="111"/>
      <c r="G121" s="76"/>
      <c r="H121" s="16"/>
      <c r="I121" s="36"/>
      <c r="J121" s="36"/>
      <c r="K121" s="51"/>
      <c r="L121" s="18"/>
      <c r="M121" s="18"/>
      <c r="N121" s="117"/>
      <c r="O121" s="17"/>
      <c r="P121" s="17"/>
      <c r="Q121" s="132"/>
      <c r="R121" s="17"/>
      <c r="S121" s="17"/>
      <c r="T121" s="143"/>
      <c r="U121" s="17"/>
      <c r="V121" s="17"/>
      <c r="W121" s="160"/>
      <c r="X121" s="17"/>
      <c r="Y121" s="17"/>
      <c r="Z121" s="165"/>
      <c r="AA121" s="17"/>
      <c r="AB121" s="17"/>
      <c r="AC121" s="140"/>
      <c r="AD121" s="17"/>
      <c r="AE121" s="17"/>
      <c r="AF121" s="148"/>
      <c r="AG121" s="17"/>
      <c r="AH121" s="17"/>
      <c r="AI121" s="154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6.5" customHeight="1">
      <c r="B122" s="101"/>
      <c r="C122" s="63" t="s">
        <v>137</v>
      </c>
      <c r="D122" s="6"/>
      <c r="E122" s="8" t="s">
        <v>16</v>
      </c>
      <c r="F122" s="89">
        <f t="shared" si="24"/>
        <v>4</v>
      </c>
      <c r="G122" s="125"/>
      <c r="H122" s="170">
        <f t="shared" ref="H122:H123" si="31">F122*G122</f>
        <v>0</v>
      </c>
      <c r="I122" s="122">
        <f t="shared" si="30"/>
        <v>0</v>
      </c>
      <c r="J122" s="122">
        <f t="shared" si="29"/>
        <v>0</v>
      </c>
      <c r="K122" s="51"/>
      <c r="L122" s="85"/>
      <c r="M122" s="85"/>
      <c r="N122" s="117"/>
      <c r="O122" s="6"/>
      <c r="P122" s="6"/>
      <c r="Q122" s="132"/>
      <c r="R122" s="6"/>
      <c r="S122" s="6"/>
      <c r="T122" s="143"/>
      <c r="U122" s="116">
        <v>0</v>
      </c>
      <c r="V122" s="116">
        <v>1</v>
      </c>
      <c r="W122" s="160"/>
      <c r="X122" s="116">
        <v>1</v>
      </c>
      <c r="Y122" s="116">
        <v>1</v>
      </c>
      <c r="Z122" s="165"/>
      <c r="AA122" s="116">
        <v>0</v>
      </c>
      <c r="AB122" s="116">
        <v>1</v>
      </c>
      <c r="AC122" s="140"/>
      <c r="AD122" s="6"/>
      <c r="AE122" s="6"/>
      <c r="AF122" s="148"/>
      <c r="AG122" s="6"/>
      <c r="AH122" s="6"/>
      <c r="AI122" s="154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8.75">
      <c r="B123" s="6"/>
      <c r="C123" s="63" t="s">
        <v>138</v>
      </c>
      <c r="D123" s="6"/>
      <c r="E123" s="8" t="s">
        <v>16</v>
      </c>
      <c r="F123" s="89">
        <f t="shared" si="24"/>
        <v>8</v>
      </c>
      <c r="G123" s="125"/>
      <c r="H123" s="170">
        <f t="shared" si="31"/>
        <v>0</v>
      </c>
      <c r="I123" s="122">
        <f t="shared" si="30"/>
        <v>0</v>
      </c>
      <c r="J123" s="122">
        <f t="shared" si="29"/>
        <v>0</v>
      </c>
      <c r="K123" s="51"/>
      <c r="L123" s="85"/>
      <c r="M123" s="85"/>
      <c r="N123" s="117"/>
      <c r="O123" s="116">
        <v>1</v>
      </c>
      <c r="P123" s="116">
        <v>1</v>
      </c>
      <c r="Q123" s="132"/>
      <c r="R123" s="116">
        <v>1</v>
      </c>
      <c r="S123" s="116">
        <v>1</v>
      </c>
      <c r="T123" s="143"/>
      <c r="U123" s="116">
        <v>0</v>
      </c>
      <c r="V123" s="116">
        <v>1</v>
      </c>
      <c r="W123" s="160"/>
      <c r="X123" s="116">
        <v>1</v>
      </c>
      <c r="Y123" s="116">
        <v>1</v>
      </c>
      <c r="Z123" s="165"/>
      <c r="AA123" s="116">
        <v>0</v>
      </c>
      <c r="AB123" s="116">
        <v>1</v>
      </c>
      <c r="AC123" s="140"/>
      <c r="AD123" s="6"/>
      <c r="AE123" s="6"/>
      <c r="AF123" s="148"/>
      <c r="AG123" s="6"/>
      <c r="AH123" s="6"/>
      <c r="AI123" s="154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9.75" customHeight="1">
      <c r="B124" s="17"/>
      <c r="C124" s="56"/>
      <c r="D124" s="17"/>
      <c r="E124" s="17"/>
      <c r="F124" s="111"/>
      <c r="G124" s="56"/>
      <c r="H124" s="18"/>
      <c r="I124" s="36"/>
      <c r="J124" s="36"/>
      <c r="K124" s="51"/>
      <c r="L124" s="18"/>
      <c r="M124" s="18"/>
      <c r="N124" s="117"/>
      <c r="O124" s="17"/>
      <c r="P124" s="17"/>
      <c r="Q124" s="132"/>
      <c r="R124" s="17"/>
      <c r="S124" s="17"/>
      <c r="T124" s="143"/>
      <c r="U124" s="17"/>
      <c r="V124" s="17"/>
      <c r="W124" s="160"/>
      <c r="X124" s="17"/>
      <c r="Y124" s="17"/>
      <c r="Z124" s="165"/>
      <c r="AA124" s="17"/>
      <c r="AB124" s="17"/>
      <c r="AC124" s="140"/>
      <c r="AD124" s="17"/>
      <c r="AE124" s="17"/>
      <c r="AF124" s="148"/>
      <c r="AG124" s="17"/>
      <c r="AH124" s="17"/>
      <c r="AI124" s="154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7.45" customHeight="1">
      <c r="B125" s="101"/>
      <c r="C125" s="59" t="s">
        <v>246</v>
      </c>
      <c r="D125" s="6"/>
      <c r="E125" s="8" t="s">
        <v>31</v>
      </c>
      <c r="F125" s="89">
        <f t="shared" si="24"/>
        <v>15</v>
      </c>
      <c r="G125" s="173"/>
      <c r="H125" s="170">
        <f t="shared" ref="H125:H131" si="32">F125*G125</f>
        <v>0</v>
      </c>
      <c r="I125" s="122">
        <f t="shared" si="30"/>
        <v>0</v>
      </c>
      <c r="J125" s="122">
        <f t="shared" si="29"/>
        <v>0</v>
      </c>
      <c r="K125" s="51"/>
      <c r="L125" s="85"/>
      <c r="M125" s="77"/>
      <c r="N125" s="117"/>
      <c r="O125" s="6"/>
      <c r="P125" s="6"/>
      <c r="Q125" s="132"/>
      <c r="R125" s="6"/>
      <c r="S125" s="6"/>
      <c r="T125" s="143"/>
      <c r="U125" s="116">
        <v>0</v>
      </c>
      <c r="V125" s="116">
        <v>5</v>
      </c>
      <c r="W125" s="160"/>
      <c r="X125" s="116">
        <v>2</v>
      </c>
      <c r="Y125" s="116">
        <v>2</v>
      </c>
      <c r="Z125" s="165"/>
      <c r="AA125" s="116">
        <v>1</v>
      </c>
      <c r="AB125" s="116">
        <v>4</v>
      </c>
      <c r="AC125" s="140"/>
      <c r="AD125" s="6"/>
      <c r="AE125" s="6"/>
      <c r="AF125" s="148"/>
      <c r="AG125" s="116">
        <v>0</v>
      </c>
      <c r="AH125" s="116">
        <v>1</v>
      </c>
      <c r="AI125" s="154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36">
      <c r="B126" s="6"/>
      <c r="C126" s="64" t="s">
        <v>252</v>
      </c>
      <c r="D126" s="3" t="s">
        <v>77</v>
      </c>
      <c r="E126" s="3" t="s">
        <v>16</v>
      </c>
      <c r="F126" s="89">
        <f t="shared" si="24"/>
        <v>16</v>
      </c>
      <c r="G126" s="171"/>
      <c r="H126" s="170">
        <f t="shared" si="32"/>
        <v>0</v>
      </c>
      <c r="I126" s="122">
        <f t="shared" si="30"/>
        <v>0</v>
      </c>
      <c r="J126" s="122">
        <f t="shared" si="29"/>
        <v>0</v>
      </c>
      <c r="K126" s="51"/>
      <c r="L126" s="85"/>
      <c r="M126" s="85"/>
      <c r="N126" s="117"/>
      <c r="O126" s="116">
        <v>5</v>
      </c>
      <c r="P126" s="116">
        <v>5</v>
      </c>
      <c r="Q126" s="132"/>
      <c r="R126" s="6"/>
      <c r="S126" s="6"/>
      <c r="T126" s="143"/>
      <c r="U126" s="116">
        <v>0</v>
      </c>
      <c r="V126" s="116">
        <v>6</v>
      </c>
      <c r="W126" s="160"/>
      <c r="X126" s="116"/>
      <c r="Y126" s="116"/>
      <c r="Z126" s="165"/>
      <c r="AA126" s="116"/>
      <c r="AB126" s="116"/>
      <c r="AC126" s="140"/>
      <c r="AD126" s="6"/>
      <c r="AE126" s="6"/>
      <c r="AF126" s="148"/>
      <c r="AG126" s="6"/>
      <c r="AH126" s="6"/>
      <c r="AI126" s="154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36">
      <c r="B127" s="6"/>
      <c r="C127" s="64" t="s">
        <v>253</v>
      </c>
      <c r="D127" s="3" t="s">
        <v>77</v>
      </c>
      <c r="E127" s="3" t="s">
        <v>16</v>
      </c>
      <c r="F127" s="89">
        <f t="shared" si="24"/>
        <v>25</v>
      </c>
      <c r="G127" s="171"/>
      <c r="H127" s="170">
        <f t="shared" si="32"/>
        <v>0</v>
      </c>
      <c r="I127" s="122">
        <f t="shared" si="30"/>
        <v>0</v>
      </c>
      <c r="J127" s="122">
        <f t="shared" si="29"/>
        <v>0</v>
      </c>
      <c r="K127" s="51"/>
      <c r="L127" s="115">
        <v>6</v>
      </c>
      <c r="M127" s="115">
        <v>10</v>
      </c>
      <c r="N127" s="117"/>
      <c r="O127" s="6"/>
      <c r="P127" s="6"/>
      <c r="Q127" s="132"/>
      <c r="R127" s="6"/>
      <c r="S127" s="6"/>
      <c r="T127" s="143"/>
      <c r="U127" s="116">
        <v>0</v>
      </c>
      <c r="V127" s="116">
        <v>6</v>
      </c>
      <c r="W127" s="160"/>
      <c r="X127" s="116"/>
      <c r="Y127" s="116"/>
      <c r="Z127" s="165"/>
      <c r="AA127" s="116">
        <v>0</v>
      </c>
      <c r="AB127" s="116">
        <v>3</v>
      </c>
      <c r="AC127" s="140"/>
      <c r="AD127" s="6"/>
      <c r="AE127" s="6"/>
      <c r="AF127" s="148"/>
      <c r="AG127" s="6"/>
      <c r="AH127" s="6"/>
      <c r="AI127" s="154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36">
      <c r="B128" s="6"/>
      <c r="C128" s="64" t="s">
        <v>254</v>
      </c>
      <c r="D128" s="3" t="s">
        <v>77</v>
      </c>
      <c r="E128" s="3" t="s">
        <v>16</v>
      </c>
      <c r="F128" s="89">
        <f t="shared" si="24"/>
        <v>2</v>
      </c>
      <c r="G128" s="115"/>
      <c r="H128" s="170">
        <f t="shared" si="32"/>
        <v>0</v>
      </c>
      <c r="I128" s="122">
        <f t="shared" si="30"/>
        <v>0</v>
      </c>
      <c r="J128" s="122">
        <f t="shared" si="29"/>
        <v>0</v>
      </c>
      <c r="K128" s="51"/>
      <c r="L128" s="77"/>
      <c r="M128" s="85"/>
      <c r="N128" s="117"/>
      <c r="O128" s="6"/>
      <c r="P128" s="6"/>
      <c r="Q128" s="132"/>
      <c r="R128" s="116">
        <v>1</v>
      </c>
      <c r="S128" s="116">
        <v>1</v>
      </c>
      <c r="T128" s="143"/>
      <c r="U128" s="116"/>
      <c r="V128" s="116"/>
      <c r="W128" s="160"/>
      <c r="X128" s="116"/>
      <c r="Y128" s="116"/>
      <c r="Z128" s="165"/>
      <c r="AA128" s="116"/>
      <c r="AB128" s="116"/>
      <c r="AC128" s="140"/>
      <c r="AD128" s="6"/>
      <c r="AE128" s="6"/>
      <c r="AF128" s="148"/>
      <c r="AG128" s="6"/>
      <c r="AH128" s="6"/>
      <c r="AI128" s="154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8.75">
      <c r="B129" s="6"/>
      <c r="C129" s="59" t="s">
        <v>248</v>
      </c>
      <c r="D129" s="3"/>
      <c r="E129" s="3" t="s">
        <v>16</v>
      </c>
      <c r="F129" s="89">
        <f t="shared" si="24"/>
        <v>42</v>
      </c>
      <c r="G129" s="115"/>
      <c r="H129" s="170">
        <f t="shared" si="32"/>
        <v>0</v>
      </c>
      <c r="I129" s="122">
        <f t="shared" si="30"/>
        <v>0</v>
      </c>
      <c r="J129" s="122">
        <f t="shared" si="29"/>
        <v>0</v>
      </c>
      <c r="K129" s="51"/>
      <c r="L129" s="85"/>
      <c r="M129" s="85"/>
      <c r="N129" s="117"/>
      <c r="O129" s="6"/>
      <c r="P129" s="6"/>
      <c r="Q129" s="132"/>
      <c r="R129" s="116">
        <v>1</v>
      </c>
      <c r="S129" s="116">
        <v>1</v>
      </c>
      <c r="T129" s="143"/>
      <c r="U129" s="116">
        <v>0</v>
      </c>
      <c r="V129" s="116">
        <v>5</v>
      </c>
      <c r="W129" s="160"/>
      <c r="X129" s="116">
        <v>5</v>
      </c>
      <c r="Y129" s="116">
        <v>5</v>
      </c>
      <c r="Z129" s="165"/>
      <c r="AA129" s="116">
        <v>0</v>
      </c>
      <c r="AB129" s="116">
        <v>5</v>
      </c>
      <c r="AC129" s="140"/>
      <c r="AD129" s="116">
        <v>10</v>
      </c>
      <c r="AE129" s="116">
        <v>10</v>
      </c>
      <c r="AF129" s="148"/>
      <c r="AG129" s="6"/>
      <c r="AH129" s="6"/>
      <c r="AI129" s="154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8.75">
      <c r="B130" s="6"/>
      <c r="C130" s="59" t="s">
        <v>247</v>
      </c>
      <c r="D130" s="3"/>
      <c r="E130" s="3" t="s">
        <v>16</v>
      </c>
      <c r="F130" s="89">
        <f t="shared" si="24"/>
        <v>30</v>
      </c>
      <c r="G130" s="171"/>
      <c r="H130" s="170">
        <f t="shared" si="32"/>
        <v>0</v>
      </c>
      <c r="I130" s="122">
        <f t="shared" si="30"/>
        <v>0</v>
      </c>
      <c r="J130" s="122">
        <f t="shared" si="29"/>
        <v>0</v>
      </c>
      <c r="K130" s="51"/>
      <c r="L130" s="85"/>
      <c r="M130" s="77"/>
      <c r="N130" s="117"/>
      <c r="O130" s="6"/>
      <c r="P130" s="6"/>
      <c r="Q130" s="132"/>
      <c r="R130" s="116"/>
      <c r="S130" s="116"/>
      <c r="T130" s="143"/>
      <c r="U130" s="116"/>
      <c r="V130" s="116"/>
      <c r="W130" s="160"/>
      <c r="X130" s="116"/>
      <c r="Y130" s="116"/>
      <c r="Z130" s="165"/>
      <c r="AA130" s="116"/>
      <c r="AB130" s="116"/>
      <c r="AC130" s="140"/>
      <c r="AD130" s="116">
        <v>10</v>
      </c>
      <c r="AE130" s="116">
        <v>10</v>
      </c>
      <c r="AF130" s="148"/>
      <c r="AG130" s="84">
        <v>5</v>
      </c>
      <c r="AH130" s="84">
        <v>5</v>
      </c>
      <c r="AI130" s="154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8.75">
      <c r="B131" s="6"/>
      <c r="C131" s="59" t="s">
        <v>62</v>
      </c>
      <c r="D131" s="3"/>
      <c r="E131" s="3" t="s">
        <v>63</v>
      </c>
      <c r="F131" s="89">
        <f t="shared" si="24"/>
        <v>16</v>
      </c>
      <c r="G131" s="171"/>
      <c r="H131" s="170">
        <f t="shared" si="32"/>
        <v>0</v>
      </c>
      <c r="I131" s="122">
        <f t="shared" si="30"/>
        <v>0</v>
      </c>
      <c r="J131" s="122">
        <f t="shared" si="29"/>
        <v>0</v>
      </c>
      <c r="K131" s="51"/>
      <c r="L131" s="85"/>
      <c r="M131" s="85"/>
      <c r="N131" s="117"/>
      <c r="O131" s="116">
        <v>1</v>
      </c>
      <c r="P131" s="116">
        <v>1</v>
      </c>
      <c r="Q131" s="132"/>
      <c r="R131" s="116">
        <v>1</v>
      </c>
      <c r="S131" s="116">
        <v>1</v>
      </c>
      <c r="T131" s="143"/>
      <c r="U131" s="116">
        <v>2</v>
      </c>
      <c r="V131" s="116">
        <v>6</v>
      </c>
      <c r="W131" s="160"/>
      <c r="X131" s="116">
        <v>2</v>
      </c>
      <c r="Y131" s="116">
        <v>2</v>
      </c>
      <c r="Z131" s="165"/>
      <c r="AA131" s="116"/>
      <c r="AB131" s="116"/>
      <c r="AC131" s="140"/>
      <c r="AD131" s="6"/>
      <c r="AE131" s="6"/>
      <c r="AF131" s="148"/>
      <c r="AG131" s="6"/>
      <c r="AH131" s="6"/>
      <c r="AI131" s="154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7.5" customHeight="1">
      <c r="B132" s="17"/>
      <c r="C132" s="56"/>
      <c r="D132" s="18"/>
      <c r="E132" s="18"/>
      <c r="F132" s="111"/>
      <c r="G132" s="73"/>
      <c r="H132" s="18"/>
      <c r="I132" s="36"/>
      <c r="J132" s="36"/>
      <c r="K132" s="51"/>
      <c r="L132" s="18"/>
      <c r="M132" s="18"/>
      <c r="N132" s="117"/>
      <c r="O132" s="17"/>
      <c r="P132" s="17"/>
      <c r="Q132" s="132"/>
      <c r="R132" s="17"/>
      <c r="S132" s="17"/>
      <c r="T132" s="143"/>
      <c r="U132" s="17"/>
      <c r="V132" s="17"/>
      <c r="W132" s="160"/>
      <c r="X132" s="17"/>
      <c r="Y132" s="17"/>
      <c r="Z132" s="165"/>
      <c r="AA132" s="17"/>
      <c r="AB132" s="17"/>
      <c r="AC132" s="140"/>
      <c r="AD132" s="17"/>
      <c r="AE132" s="17"/>
      <c r="AF132" s="148"/>
      <c r="AG132" s="17"/>
      <c r="AH132" s="17"/>
      <c r="AI132" s="154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5" customHeight="1">
      <c r="B133" s="101"/>
      <c r="C133" s="63" t="s">
        <v>139</v>
      </c>
      <c r="D133" s="3" t="s">
        <v>32</v>
      </c>
      <c r="E133" s="3" t="s">
        <v>16</v>
      </c>
      <c r="F133" s="89">
        <f t="shared" ref="F133:F152" si="33">SUM(L133:AH133)</f>
        <v>6</v>
      </c>
      <c r="G133" s="115"/>
      <c r="H133" s="170">
        <f t="shared" ref="H133:H143" si="34">F133*G133</f>
        <v>0</v>
      </c>
      <c r="I133" s="122">
        <f t="shared" si="30"/>
        <v>0</v>
      </c>
      <c r="J133" s="122">
        <f t="shared" si="29"/>
        <v>0</v>
      </c>
      <c r="K133" s="51"/>
      <c r="L133" s="85"/>
      <c r="M133" s="85"/>
      <c r="N133" s="117"/>
      <c r="O133" s="6"/>
      <c r="P133" s="6"/>
      <c r="Q133" s="132"/>
      <c r="R133" s="6"/>
      <c r="S133" s="6"/>
      <c r="T133" s="143"/>
      <c r="U133" s="116">
        <v>0</v>
      </c>
      <c r="V133" s="116">
        <v>4</v>
      </c>
      <c r="W133" s="160"/>
      <c r="X133" s="6"/>
      <c r="Y133" s="6"/>
      <c r="Z133" s="165"/>
      <c r="AA133" s="116">
        <v>1</v>
      </c>
      <c r="AB133" s="116">
        <v>1</v>
      </c>
      <c r="AC133" s="140"/>
      <c r="AD133" s="6"/>
      <c r="AE133" s="6"/>
      <c r="AF133" s="148"/>
      <c r="AG133" s="6"/>
      <c r="AH133" s="6"/>
      <c r="AI133" s="154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8.75">
      <c r="B134" s="6"/>
      <c r="C134" s="63" t="s">
        <v>140</v>
      </c>
      <c r="D134" s="3" t="s">
        <v>32</v>
      </c>
      <c r="E134" s="3" t="s">
        <v>16</v>
      </c>
      <c r="F134" s="89">
        <f t="shared" si="33"/>
        <v>12</v>
      </c>
      <c r="G134" s="115"/>
      <c r="H134" s="170">
        <f t="shared" si="34"/>
        <v>0</v>
      </c>
      <c r="I134" s="122">
        <f t="shared" si="30"/>
        <v>0</v>
      </c>
      <c r="J134" s="122">
        <f t="shared" si="29"/>
        <v>0</v>
      </c>
      <c r="K134" s="51"/>
      <c r="L134" s="85"/>
      <c r="M134" s="84"/>
      <c r="N134" s="117"/>
      <c r="O134" s="116">
        <v>5</v>
      </c>
      <c r="P134" s="116">
        <v>5</v>
      </c>
      <c r="Q134" s="132"/>
      <c r="R134" s="116">
        <v>1</v>
      </c>
      <c r="S134" s="116">
        <v>1</v>
      </c>
      <c r="T134" s="143"/>
      <c r="U134" s="116"/>
      <c r="V134" s="116"/>
      <c r="W134" s="160"/>
      <c r="X134" s="6"/>
      <c r="Y134" s="6"/>
      <c r="Z134" s="165"/>
      <c r="AA134" s="116"/>
      <c r="AB134" s="116"/>
      <c r="AC134" s="140"/>
      <c r="AD134" s="6"/>
      <c r="AE134" s="6"/>
      <c r="AF134" s="148"/>
      <c r="AG134" s="6"/>
      <c r="AH134" s="6"/>
      <c r="AI134" s="154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8.75">
      <c r="B135" s="6"/>
      <c r="C135" s="63" t="s">
        <v>141</v>
      </c>
      <c r="D135" s="3" t="s">
        <v>32</v>
      </c>
      <c r="E135" s="3" t="s">
        <v>16</v>
      </c>
      <c r="F135" s="89">
        <f t="shared" si="33"/>
        <v>8</v>
      </c>
      <c r="G135" s="115"/>
      <c r="H135" s="170">
        <f t="shared" si="34"/>
        <v>0</v>
      </c>
      <c r="I135" s="122">
        <f t="shared" si="30"/>
        <v>0</v>
      </c>
      <c r="J135" s="122">
        <f t="shared" si="29"/>
        <v>0</v>
      </c>
      <c r="K135" s="51"/>
      <c r="L135" s="85"/>
      <c r="M135" s="85"/>
      <c r="N135" s="117"/>
      <c r="O135" s="6"/>
      <c r="P135" s="6"/>
      <c r="Q135" s="132"/>
      <c r="R135" s="116"/>
      <c r="S135" s="116"/>
      <c r="T135" s="143"/>
      <c r="U135" s="116"/>
      <c r="V135" s="116"/>
      <c r="W135" s="160"/>
      <c r="X135" s="6"/>
      <c r="Y135" s="6"/>
      <c r="Z135" s="165"/>
      <c r="AA135" s="116">
        <v>1</v>
      </c>
      <c r="AB135" s="116">
        <v>1</v>
      </c>
      <c r="AC135" s="140"/>
      <c r="AD135" s="6"/>
      <c r="AE135" s="6"/>
      <c r="AF135" s="148"/>
      <c r="AG135" s="116">
        <v>3</v>
      </c>
      <c r="AH135" s="116">
        <v>3</v>
      </c>
      <c r="AI135" s="154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8.75">
      <c r="B136" s="6"/>
      <c r="C136" s="63" t="s">
        <v>142</v>
      </c>
      <c r="D136" s="8" t="s">
        <v>32</v>
      </c>
      <c r="E136" s="8" t="s">
        <v>16</v>
      </c>
      <c r="F136" s="89">
        <f t="shared" si="33"/>
        <v>12</v>
      </c>
      <c r="G136" s="125"/>
      <c r="H136" s="170">
        <f t="shared" si="34"/>
        <v>0</v>
      </c>
      <c r="I136" s="122">
        <f t="shared" si="30"/>
        <v>0</v>
      </c>
      <c r="J136" s="122">
        <f t="shared" si="29"/>
        <v>0</v>
      </c>
      <c r="K136" s="51"/>
      <c r="L136" s="85"/>
      <c r="M136" s="77"/>
      <c r="N136" s="117"/>
      <c r="O136" s="6"/>
      <c r="P136" s="6"/>
      <c r="Q136" s="132"/>
      <c r="R136" s="116"/>
      <c r="S136" s="116"/>
      <c r="T136" s="143"/>
      <c r="U136" s="116"/>
      <c r="V136" s="116"/>
      <c r="W136" s="160"/>
      <c r="X136" s="116">
        <v>5</v>
      </c>
      <c r="Y136" s="116">
        <v>5</v>
      </c>
      <c r="Z136" s="165"/>
      <c r="AA136" s="116">
        <v>1</v>
      </c>
      <c r="AB136" s="116">
        <v>1</v>
      </c>
      <c r="AC136" s="140"/>
      <c r="AD136" s="6"/>
      <c r="AE136" s="6"/>
      <c r="AF136" s="148"/>
      <c r="AG136" s="116"/>
      <c r="AH136" s="116"/>
      <c r="AI136" s="154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8.75">
      <c r="B137" s="6"/>
      <c r="C137" s="63" t="s">
        <v>143</v>
      </c>
      <c r="D137" s="8" t="s">
        <v>32</v>
      </c>
      <c r="E137" s="8" t="s">
        <v>16</v>
      </c>
      <c r="F137" s="89">
        <f t="shared" si="33"/>
        <v>4</v>
      </c>
      <c r="G137" s="173"/>
      <c r="H137" s="170">
        <f t="shared" si="34"/>
        <v>0</v>
      </c>
      <c r="I137" s="122">
        <f t="shared" si="30"/>
        <v>0</v>
      </c>
      <c r="J137" s="122">
        <f t="shared" si="29"/>
        <v>0</v>
      </c>
      <c r="K137" s="51"/>
      <c r="L137" s="85"/>
      <c r="M137" s="85"/>
      <c r="N137" s="117"/>
      <c r="O137" s="116">
        <v>1</v>
      </c>
      <c r="P137" s="116">
        <v>1</v>
      </c>
      <c r="Q137" s="132"/>
      <c r="R137" s="116"/>
      <c r="S137" s="116"/>
      <c r="T137" s="143"/>
      <c r="U137" s="116"/>
      <c r="V137" s="116"/>
      <c r="W137" s="160"/>
      <c r="X137" s="116"/>
      <c r="Y137" s="116"/>
      <c r="Z137" s="165"/>
      <c r="AA137" s="116">
        <v>1</v>
      </c>
      <c r="AB137" s="116">
        <v>1</v>
      </c>
      <c r="AC137" s="140">
        <v>0</v>
      </c>
      <c r="AD137" s="6"/>
      <c r="AE137" s="6"/>
      <c r="AF137" s="148"/>
      <c r="AG137" s="116"/>
      <c r="AH137" s="116"/>
      <c r="AI137" s="154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8.75">
      <c r="B138" s="6"/>
      <c r="C138" s="63" t="s">
        <v>144</v>
      </c>
      <c r="D138" s="8" t="s">
        <v>32</v>
      </c>
      <c r="E138" s="8" t="s">
        <v>16</v>
      </c>
      <c r="F138" s="89">
        <f t="shared" si="33"/>
        <v>27</v>
      </c>
      <c r="G138" s="125"/>
      <c r="H138" s="170">
        <f t="shared" si="34"/>
        <v>0</v>
      </c>
      <c r="I138" s="122">
        <f t="shared" si="30"/>
        <v>0</v>
      </c>
      <c r="J138" s="122">
        <f t="shared" si="29"/>
        <v>0</v>
      </c>
      <c r="K138" s="51"/>
      <c r="L138" s="115">
        <v>5</v>
      </c>
      <c r="M138" s="115">
        <v>10</v>
      </c>
      <c r="N138" s="117"/>
      <c r="O138" s="116"/>
      <c r="P138" s="116"/>
      <c r="Q138" s="132"/>
      <c r="R138" s="116"/>
      <c r="S138" s="116"/>
      <c r="T138" s="143"/>
      <c r="U138" s="116"/>
      <c r="V138" s="116"/>
      <c r="W138" s="160"/>
      <c r="X138" s="116">
        <v>5</v>
      </c>
      <c r="Y138" s="116">
        <v>5</v>
      </c>
      <c r="Z138" s="165"/>
      <c r="AA138" s="116">
        <v>1</v>
      </c>
      <c r="AB138" s="116">
        <v>1</v>
      </c>
      <c r="AC138" s="140"/>
      <c r="AD138" s="6"/>
      <c r="AE138" s="6"/>
      <c r="AF138" s="148"/>
      <c r="AG138" s="116"/>
      <c r="AH138" s="116"/>
      <c r="AI138" s="154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8.75">
      <c r="B139" s="6"/>
      <c r="C139" s="63" t="s">
        <v>266</v>
      </c>
      <c r="D139" s="8"/>
      <c r="E139" s="8" t="s">
        <v>16</v>
      </c>
      <c r="F139" s="89">
        <f t="shared" si="33"/>
        <v>10</v>
      </c>
      <c r="G139" s="125"/>
      <c r="H139" s="170">
        <f t="shared" si="34"/>
        <v>0</v>
      </c>
      <c r="I139" s="122">
        <f t="shared" si="30"/>
        <v>0</v>
      </c>
      <c r="J139" s="122">
        <f t="shared" si="29"/>
        <v>0</v>
      </c>
      <c r="K139" s="51"/>
      <c r="L139" s="85"/>
      <c r="M139" s="85"/>
      <c r="N139" s="117"/>
      <c r="O139" s="116">
        <v>1</v>
      </c>
      <c r="P139" s="116">
        <v>1</v>
      </c>
      <c r="Q139" s="132"/>
      <c r="R139" s="116"/>
      <c r="S139" s="116"/>
      <c r="T139" s="143"/>
      <c r="U139" s="116">
        <v>0</v>
      </c>
      <c r="V139" s="116">
        <v>4</v>
      </c>
      <c r="W139" s="160"/>
      <c r="X139" s="116">
        <v>1</v>
      </c>
      <c r="Y139" s="116">
        <v>1</v>
      </c>
      <c r="Z139" s="165"/>
      <c r="AA139" s="116">
        <v>1</v>
      </c>
      <c r="AB139" s="116">
        <v>1</v>
      </c>
      <c r="AC139" s="140"/>
      <c r="AD139" s="6"/>
      <c r="AE139" s="6"/>
      <c r="AF139" s="148"/>
      <c r="AG139" s="116"/>
      <c r="AH139" s="116"/>
      <c r="AI139" s="154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36">
      <c r="B140" s="6"/>
      <c r="C140" s="64" t="s">
        <v>249</v>
      </c>
      <c r="D140" s="8" t="s">
        <v>32</v>
      </c>
      <c r="E140" s="8" t="s">
        <v>16</v>
      </c>
      <c r="F140" s="89">
        <f t="shared" si="33"/>
        <v>14</v>
      </c>
      <c r="G140" s="171"/>
      <c r="H140" s="170">
        <f t="shared" si="34"/>
        <v>0</v>
      </c>
      <c r="I140" s="122">
        <f t="shared" si="30"/>
        <v>0</v>
      </c>
      <c r="J140" s="122">
        <f t="shared" si="29"/>
        <v>0</v>
      </c>
      <c r="K140" s="51"/>
      <c r="L140" s="85"/>
      <c r="M140" s="77"/>
      <c r="N140" s="117"/>
      <c r="O140" s="116">
        <v>2</v>
      </c>
      <c r="P140" s="116">
        <v>2</v>
      </c>
      <c r="Q140" s="132"/>
      <c r="R140" s="116">
        <v>1</v>
      </c>
      <c r="S140" s="116">
        <v>1</v>
      </c>
      <c r="T140" s="143"/>
      <c r="U140" s="116">
        <v>0</v>
      </c>
      <c r="V140" s="116">
        <v>6</v>
      </c>
      <c r="W140" s="160"/>
      <c r="X140" s="116"/>
      <c r="Y140" s="116"/>
      <c r="Z140" s="165"/>
      <c r="AA140" s="116"/>
      <c r="AB140" s="116"/>
      <c r="AC140" s="140"/>
      <c r="AD140" s="6"/>
      <c r="AE140" s="6"/>
      <c r="AF140" s="148"/>
      <c r="AG140" s="116">
        <v>0</v>
      </c>
      <c r="AH140" s="116">
        <v>2</v>
      </c>
      <c r="AI140" s="154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8.75">
      <c r="B141" s="6"/>
      <c r="C141" s="59" t="s">
        <v>145</v>
      </c>
      <c r="D141" s="3" t="s">
        <v>32</v>
      </c>
      <c r="E141" s="3" t="s">
        <v>16</v>
      </c>
      <c r="F141" s="89">
        <f t="shared" si="33"/>
        <v>22</v>
      </c>
      <c r="G141" s="173"/>
      <c r="H141" s="170">
        <f t="shared" si="34"/>
        <v>0</v>
      </c>
      <c r="I141" s="122">
        <f t="shared" si="30"/>
        <v>0</v>
      </c>
      <c r="J141" s="122">
        <f t="shared" si="29"/>
        <v>0</v>
      </c>
      <c r="K141" s="51"/>
      <c r="L141" s="84"/>
      <c r="M141" s="84"/>
      <c r="N141" s="117"/>
      <c r="O141" s="116">
        <v>1</v>
      </c>
      <c r="P141" s="116">
        <v>1</v>
      </c>
      <c r="Q141" s="132"/>
      <c r="R141" s="116">
        <v>1</v>
      </c>
      <c r="S141" s="116">
        <v>1</v>
      </c>
      <c r="T141" s="143"/>
      <c r="U141" s="116">
        <v>0</v>
      </c>
      <c r="V141" s="116">
        <v>5</v>
      </c>
      <c r="W141" s="160"/>
      <c r="X141" s="116">
        <v>1</v>
      </c>
      <c r="Y141" s="116">
        <v>1</v>
      </c>
      <c r="Z141" s="165"/>
      <c r="AA141" s="116">
        <v>1</v>
      </c>
      <c r="AB141" s="116">
        <v>2</v>
      </c>
      <c r="AC141" s="140"/>
      <c r="AD141" s="6"/>
      <c r="AE141" s="6"/>
      <c r="AF141" s="148"/>
      <c r="AG141" s="116">
        <v>4</v>
      </c>
      <c r="AH141" s="116">
        <v>4</v>
      </c>
      <c r="AI141" s="154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8.75">
      <c r="B142" s="6"/>
      <c r="C142" s="64" t="s">
        <v>250</v>
      </c>
      <c r="D142" s="3" t="s">
        <v>32</v>
      </c>
      <c r="E142" s="3" t="s">
        <v>16</v>
      </c>
      <c r="F142" s="89">
        <f t="shared" si="33"/>
        <v>6</v>
      </c>
      <c r="G142" s="173"/>
      <c r="H142" s="170">
        <f t="shared" si="34"/>
        <v>0</v>
      </c>
      <c r="I142" s="122">
        <f t="shared" si="30"/>
        <v>0</v>
      </c>
      <c r="J142" s="122">
        <f t="shared" si="29"/>
        <v>0</v>
      </c>
      <c r="K142" s="51"/>
      <c r="L142" s="84"/>
      <c r="M142" s="84"/>
      <c r="N142" s="117"/>
      <c r="O142" s="116"/>
      <c r="P142" s="116"/>
      <c r="Q142" s="132"/>
      <c r="R142" s="6"/>
      <c r="S142" s="6"/>
      <c r="T142" s="143"/>
      <c r="U142" s="116">
        <v>0</v>
      </c>
      <c r="V142" s="116">
        <v>4</v>
      </c>
      <c r="W142" s="160"/>
      <c r="X142" s="6"/>
      <c r="Y142" s="6"/>
      <c r="Z142" s="165"/>
      <c r="AA142" s="116">
        <v>1</v>
      </c>
      <c r="AB142" s="116">
        <v>1</v>
      </c>
      <c r="AC142" s="140"/>
      <c r="AD142" s="6"/>
      <c r="AE142" s="6"/>
      <c r="AF142" s="148"/>
      <c r="AG142" s="6"/>
      <c r="AH142" s="6"/>
      <c r="AI142" s="154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8.75">
      <c r="B143" s="6"/>
      <c r="C143" s="64" t="s">
        <v>146</v>
      </c>
      <c r="D143" s="3" t="s">
        <v>32</v>
      </c>
      <c r="E143" s="3" t="s">
        <v>16</v>
      </c>
      <c r="F143" s="89">
        <f t="shared" si="33"/>
        <v>4</v>
      </c>
      <c r="G143" s="173"/>
      <c r="H143" s="170">
        <f t="shared" si="34"/>
        <v>0</v>
      </c>
      <c r="I143" s="122">
        <f t="shared" si="30"/>
        <v>0</v>
      </c>
      <c r="J143" s="122">
        <f t="shared" si="29"/>
        <v>0</v>
      </c>
      <c r="K143" s="51"/>
      <c r="L143" s="85"/>
      <c r="M143" s="85"/>
      <c r="N143" s="117"/>
      <c r="O143" s="116">
        <v>1</v>
      </c>
      <c r="P143" s="116">
        <v>1</v>
      </c>
      <c r="Q143" s="132"/>
      <c r="R143" s="6"/>
      <c r="S143" s="6"/>
      <c r="T143" s="143"/>
      <c r="U143" s="6"/>
      <c r="V143" s="6"/>
      <c r="W143" s="160"/>
      <c r="X143" s="6"/>
      <c r="Y143" s="6"/>
      <c r="Z143" s="165"/>
      <c r="AA143" s="116">
        <v>1</v>
      </c>
      <c r="AB143" s="116">
        <v>1</v>
      </c>
      <c r="AC143" s="140"/>
      <c r="AD143" s="6"/>
      <c r="AE143" s="6"/>
      <c r="AF143" s="148"/>
      <c r="AG143" s="6"/>
      <c r="AH143" s="6"/>
      <c r="AI143" s="154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9" customHeight="1">
      <c r="B144" s="17"/>
      <c r="C144" s="56"/>
      <c r="D144" s="18"/>
      <c r="E144" s="18"/>
      <c r="F144" s="111"/>
      <c r="G144" s="56"/>
      <c r="H144" s="17"/>
      <c r="I144" s="36"/>
      <c r="J144" s="36"/>
      <c r="K144" s="51"/>
      <c r="L144" s="18"/>
      <c r="M144" s="18"/>
      <c r="N144" s="117"/>
      <c r="O144" s="17"/>
      <c r="P144" s="17"/>
      <c r="Q144" s="132"/>
      <c r="R144" s="17"/>
      <c r="S144" s="17"/>
      <c r="T144" s="143"/>
      <c r="U144" s="17"/>
      <c r="V144" s="17"/>
      <c r="W144" s="160"/>
      <c r="X144" s="17"/>
      <c r="Y144" s="17"/>
      <c r="Z144" s="165"/>
      <c r="AA144" s="17"/>
      <c r="AB144" s="17"/>
      <c r="AC144" s="140"/>
      <c r="AD144" s="17"/>
      <c r="AE144" s="17"/>
      <c r="AF144" s="148"/>
      <c r="AG144" s="17"/>
      <c r="AH144" s="17"/>
      <c r="AI144" s="154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6.5" customHeight="1">
      <c r="B145" s="101"/>
      <c r="C145" s="67" t="s">
        <v>156</v>
      </c>
      <c r="D145" s="12"/>
      <c r="E145" s="12" t="s">
        <v>21</v>
      </c>
      <c r="F145" s="89">
        <f t="shared" si="33"/>
        <v>21</v>
      </c>
      <c r="G145" s="125"/>
      <c r="H145" s="170">
        <f t="shared" ref="H145:H152" si="35">F145*G145</f>
        <v>0</v>
      </c>
      <c r="I145" s="122">
        <f t="shared" si="30"/>
        <v>0</v>
      </c>
      <c r="J145" s="122">
        <f t="shared" si="29"/>
        <v>0</v>
      </c>
      <c r="K145" s="51"/>
      <c r="L145" s="84"/>
      <c r="M145" s="85"/>
      <c r="N145" s="117"/>
      <c r="O145" s="116">
        <v>2</v>
      </c>
      <c r="P145" s="116">
        <v>2</v>
      </c>
      <c r="Q145" s="132"/>
      <c r="R145" s="116">
        <v>1</v>
      </c>
      <c r="S145" s="116">
        <v>1</v>
      </c>
      <c r="T145" s="143"/>
      <c r="U145" s="116">
        <v>0</v>
      </c>
      <c r="V145" s="116">
        <v>2</v>
      </c>
      <c r="W145" s="160"/>
      <c r="X145" s="116">
        <v>2</v>
      </c>
      <c r="Y145" s="116">
        <v>2</v>
      </c>
      <c r="Z145" s="165"/>
      <c r="AA145" s="116">
        <v>1</v>
      </c>
      <c r="AB145" s="116">
        <v>4</v>
      </c>
      <c r="AC145" s="140"/>
      <c r="AD145" s="116">
        <v>1</v>
      </c>
      <c r="AE145" s="116">
        <v>1</v>
      </c>
      <c r="AF145" s="148"/>
      <c r="AG145" s="116">
        <v>1</v>
      </c>
      <c r="AH145" s="116">
        <v>1</v>
      </c>
      <c r="AI145" s="154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27">
      <c r="B146" s="6"/>
      <c r="C146" s="60" t="s">
        <v>155</v>
      </c>
      <c r="D146" s="19" t="s">
        <v>154</v>
      </c>
      <c r="E146" s="12" t="s">
        <v>16</v>
      </c>
      <c r="F146" s="89">
        <f t="shared" si="33"/>
        <v>4</v>
      </c>
      <c r="G146" s="171"/>
      <c r="H146" s="170">
        <f t="shared" si="35"/>
        <v>0</v>
      </c>
      <c r="I146" s="122">
        <f t="shared" si="30"/>
        <v>0</v>
      </c>
      <c r="J146" s="122">
        <f t="shared" si="29"/>
        <v>0</v>
      </c>
      <c r="K146" s="51"/>
      <c r="L146" s="85"/>
      <c r="M146" s="85"/>
      <c r="N146" s="117"/>
      <c r="O146" s="116"/>
      <c r="P146" s="116"/>
      <c r="Q146" s="132"/>
      <c r="R146" s="116"/>
      <c r="S146" s="116"/>
      <c r="T146" s="143"/>
      <c r="U146" s="116">
        <v>0</v>
      </c>
      <c r="V146" s="116">
        <v>4</v>
      </c>
      <c r="W146" s="160"/>
      <c r="X146" s="6"/>
      <c r="Y146" s="6"/>
      <c r="Z146" s="165"/>
      <c r="AA146" s="116"/>
      <c r="AB146" s="116"/>
      <c r="AC146" s="140"/>
      <c r="AD146" s="6"/>
      <c r="AE146" s="6"/>
      <c r="AF146" s="148"/>
      <c r="AG146" s="6"/>
      <c r="AH146" s="6"/>
      <c r="AI146" s="154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7.25" customHeight="1">
      <c r="B147" s="6"/>
      <c r="C147" s="60" t="s">
        <v>157</v>
      </c>
      <c r="D147" s="12"/>
      <c r="E147" s="12" t="s">
        <v>16</v>
      </c>
      <c r="F147" s="89">
        <f t="shared" si="33"/>
        <v>20</v>
      </c>
      <c r="G147" s="171"/>
      <c r="H147" s="170">
        <f t="shared" si="35"/>
        <v>0</v>
      </c>
      <c r="I147" s="122">
        <f t="shared" si="30"/>
        <v>0</v>
      </c>
      <c r="J147" s="122">
        <f t="shared" si="29"/>
        <v>0</v>
      </c>
      <c r="K147" s="51"/>
      <c r="L147" s="85"/>
      <c r="M147" s="85"/>
      <c r="N147" s="117"/>
      <c r="O147" s="116">
        <v>5</v>
      </c>
      <c r="P147" s="116">
        <v>5</v>
      </c>
      <c r="Q147" s="132"/>
      <c r="R147" s="116"/>
      <c r="S147" s="116"/>
      <c r="T147" s="143"/>
      <c r="U147" s="116">
        <v>0</v>
      </c>
      <c r="V147" s="116">
        <v>8</v>
      </c>
      <c r="W147" s="160"/>
      <c r="X147" s="6"/>
      <c r="Y147" s="6"/>
      <c r="Z147" s="165"/>
      <c r="AA147" s="116">
        <v>0</v>
      </c>
      <c r="AB147" s="116">
        <v>2</v>
      </c>
      <c r="AC147" s="140"/>
      <c r="AD147" s="6"/>
      <c r="AE147" s="6"/>
      <c r="AF147" s="148"/>
      <c r="AG147" s="6"/>
      <c r="AH147" s="6"/>
      <c r="AI147" s="154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25.5">
      <c r="B148" s="6"/>
      <c r="C148" s="68" t="s">
        <v>255</v>
      </c>
      <c r="D148" s="21" t="s">
        <v>207</v>
      </c>
      <c r="E148" s="5" t="s">
        <v>16</v>
      </c>
      <c r="F148" s="89">
        <f t="shared" si="33"/>
        <v>12</v>
      </c>
      <c r="G148" s="125"/>
      <c r="H148" s="170">
        <f t="shared" si="35"/>
        <v>0</v>
      </c>
      <c r="I148" s="122">
        <f t="shared" si="30"/>
        <v>0</v>
      </c>
      <c r="J148" s="122">
        <f t="shared" si="29"/>
        <v>0</v>
      </c>
      <c r="K148" s="51"/>
      <c r="L148" s="85"/>
      <c r="M148" s="85"/>
      <c r="N148" s="117"/>
      <c r="O148" s="116">
        <v>6</v>
      </c>
      <c r="P148" s="116">
        <v>6</v>
      </c>
      <c r="Q148" s="132"/>
      <c r="R148" s="116"/>
      <c r="S148" s="116"/>
      <c r="T148" s="143"/>
      <c r="U148" s="116"/>
      <c r="V148" s="116"/>
      <c r="W148" s="160"/>
      <c r="X148" s="6"/>
      <c r="Y148" s="6"/>
      <c r="Z148" s="165"/>
      <c r="AA148" s="116"/>
      <c r="AB148" s="116"/>
      <c r="AC148" s="140"/>
      <c r="AD148" s="6"/>
      <c r="AE148" s="6"/>
      <c r="AF148" s="148"/>
      <c r="AG148" s="6"/>
      <c r="AH148" s="6"/>
      <c r="AI148" s="154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59.25" customHeight="1">
      <c r="B149" s="6"/>
      <c r="C149" s="68" t="s">
        <v>208</v>
      </c>
      <c r="D149" s="21"/>
      <c r="E149" s="5" t="s">
        <v>31</v>
      </c>
      <c r="F149" s="89">
        <f t="shared" si="33"/>
        <v>5</v>
      </c>
      <c r="G149" s="125"/>
      <c r="H149" s="172">
        <f t="shared" si="35"/>
        <v>0</v>
      </c>
      <c r="I149" s="122">
        <f t="shared" si="30"/>
        <v>0</v>
      </c>
      <c r="J149" s="122">
        <f t="shared" si="29"/>
        <v>0</v>
      </c>
      <c r="K149" s="51"/>
      <c r="L149" s="85"/>
      <c r="M149" s="85"/>
      <c r="N149" s="117"/>
      <c r="O149" s="116">
        <v>1</v>
      </c>
      <c r="P149" s="116">
        <v>1</v>
      </c>
      <c r="Q149" s="132"/>
      <c r="R149" s="116">
        <v>1</v>
      </c>
      <c r="S149" s="116">
        <v>0</v>
      </c>
      <c r="T149" s="143"/>
      <c r="U149" s="116">
        <v>0</v>
      </c>
      <c r="V149" s="116">
        <v>1</v>
      </c>
      <c r="W149" s="160"/>
      <c r="X149" s="6"/>
      <c r="Y149" s="6"/>
      <c r="Z149" s="165"/>
      <c r="AA149" s="116">
        <v>0</v>
      </c>
      <c r="AB149" s="116">
        <v>1</v>
      </c>
      <c r="AC149" s="140"/>
      <c r="AD149" s="6"/>
      <c r="AE149" s="6"/>
      <c r="AF149" s="148"/>
      <c r="AG149" s="6"/>
      <c r="AH149" s="6"/>
      <c r="AI149" s="154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40.5">
      <c r="B150" s="6"/>
      <c r="C150" s="68" t="s">
        <v>256</v>
      </c>
      <c r="D150" s="21"/>
      <c r="E150" s="5" t="s">
        <v>16</v>
      </c>
      <c r="F150" s="89">
        <f t="shared" si="33"/>
        <v>10</v>
      </c>
      <c r="G150" s="125"/>
      <c r="H150" s="172">
        <f t="shared" si="35"/>
        <v>0</v>
      </c>
      <c r="I150" s="122">
        <f t="shared" si="30"/>
        <v>0</v>
      </c>
      <c r="J150" s="122">
        <f t="shared" si="29"/>
        <v>0</v>
      </c>
      <c r="K150" s="51"/>
      <c r="L150" s="85"/>
      <c r="M150" s="85"/>
      <c r="N150" s="117"/>
      <c r="O150" s="116">
        <v>5</v>
      </c>
      <c r="P150" s="116">
        <v>5</v>
      </c>
      <c r="Q150" s="132"/>
      <c r="R150" s="116"/>
      <c r="S150" s="116"/>
      <c r="T150" s="143"/>
      <c r="U150" s="116"/>
      <c r="V150" s="116"/>
      <c r="W150" s="160"/>
      <c r="X150" s="6"/>
      <c r="Y150" s="6"/>
      <c r="Z150" s="165"/>
      <c r="AA150" s="116"/>
      <c r="AB150" s="116"/>
      <c r="AC150" s="140"/>
      <c r="AD150" s="6"/>
      <c r="AE150" s="6"/>
      <c r="AF150" s="148"/>
      <c r="AG150" s="6"/>
      <c r="AH150" s="6"/>
      <c r="AI150" s="154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8.75">
      <c r="B151" s="6"/>
      <c r="C151" s="68" t="s">
        <v>206</v>
      </c>
      <c r="D151" s="21"/>
      <c r="E151" s="14" t="s">
        <v>61</v>
      </c>
      <c r="F151" s="89">
        <f t="shared" si="33"/>
        <v>2</v>
      </c>
      <c r="G151" s="125"/>
      <c r="H151" s="170">
        <f t="shared" si="35"/>
        <v>0</v>
      </c>
      <c r="I151" s="122">
        <f t="shared" si="30"/>
        <v>0</v>
      </c>
      <c r="J151" s="122">
        <f t="shared" si="29"/>
        <v>0</v>
      </c>
      <c r="K151" s="51"/>
      <c r="L151" s="85"/>
      <c r="M151" s="85"/>
      <c r="N151" s="117"/>
      <c r="O151" s="116">
        <v>1</v>
      </c>
      <c r="P151" s="116">
        <v>1</v>
      </c>
      <c r="Q151" s="132"/>
      <c r="R151" s="116"/>
      <c r="S151" s="116"/>
      <c r="T151" s="143"/>
      <c r="U151" s="116"/>
      <c r="V151" s="116"/>
      <c r="W151" s="160"/>
      <c r="X151" s="6"/>
      <c r="Y151" s="6"/>
      <c r="Z151" s="165"/>
      <c r="AA151" s="116"/>
      <c r="AB151" s="116"/>
      <c r="AC151" s="140"/>
      <c r="AD151" s="6"/>
      <c r="AE151" s="6"/>
      <c r="AF151" s="148"/>
      <c r="AG151" s="6"/>
      <c r="AH151" s="6"/>
      <c r="AI151" s="154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8.75">
      <c r="B152" s="6"/>
      <c r="C152" s="68" t="s">
        <v>129</v>
      </c>
      <c r="D152" s="12"/>
      <c r="E152" s="13" t="s">
        <v>61</v>
      </c>
      <c r="F152" s="89">
        <f t="shared" si="33"/>
        <v>14</v>
      </c>
      <c r="G152" s="125"/>
      <c r="H152" s="170">
        <f t="shared" si="35"/>
        <v>0</v>
      </c>
      <c r="I152" s="122">
        <f>H152*23%</f>
        <v>0</v>
      </c>
      <c r="J152" s="122">
        <f>H152+I152</f>
        <v>0</v>
      </c>
      <c r="K152" s="51"/>
      <c r="L152" s="84"/>
      <c r="M152" s="84"/>
      <c r="N152" s="117"/>
      <c r="O152" s="116">
        <v>1</v>
      </c>
      <c r="P152" s="116">
        <v>1</v>
      </c>
      <c r="Q152" s="132"/>
      <c r="R152" s="116">
        <v>1</v>
      </c>
      <c r="S152" s="116">
        <v>1</v>
      </c>
      <c r="T152" s="143"/>
      <c r="U152" s="116">
        <v>0</v>
      </c>
      <c r="V152" s="116">
        <v>2</v>
      </c>
      <c r="W152" s="160"/>
      <c r="X152" s="6"/>
      <c r="Y152" s="6"/>
      <c r="Z152" s="165"/>
      <c r="AA152" s="116">
        <v>2</v>
      </c>
      <c r="AB152" s="116">
        <v>2</v>
      </c>
      <c r="AC152" s="140"/>
      <c r="AD152" s="6"/>
      <c r="AE152" s="6"/>
      <c r="AF152" s="148"/>
      <c r="AG152" s="116">
        <v>2</v>
      </c>
      <c r="AH152" s="116">
        <v>2</v>
      </c>
      <c r="AI152" s="154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6.75" customHeight="1">
      <c r="B153" s="17"/>
      <c r="C153" s="103"/>
      <c r="D153" s="26"/>
      <c r="E153" s="27"/>
      <c r="F153" s="104"/>
      <c r="G153" s="105"/>
      <c r="H153" s="18"/>
      <c r="I153" s="36"/>
      <c r="J153" s="36"/>
      <c r="K153" s="51"/>
      <c r="L153" s="86"/>
      <c r="M153" s="86"/>
      <c r="N153" s="117"/>
      <c r="O153" s="17"/>
      <c r="P153" s="17"/>
      <c r="Q153" s="132"/>
      <c r="R153" s="17"/>
      <c r="S153" s="17"/>
      <c r="T153" s="143"/>
      <c r="U153" s="17"/>
      <c r="V153" s="17"/>
      <c r="W153" s="160"/>
      <c r="X153" s="17"/>
      <c r="Y153" s="17"/>
      <c r="Z153" s="165"/>
      <c r="AA153" s="17"/>
      <c r="AB153" s="17"/>
      <c r="AC153" s="140"/>
      <c r="AD153" s="17"/>
      <c r="AE153" s="17"/>
      <c r="AF153" s="148"/>
      <c r="AG153" s="17"/>
      <c r="AH153" s="17"/>
      <c r="AI153" s="154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5.75">
      <c r="B154" s="102"/>
      <c r="C154" s="2"/>
      <c r="D154" s="2"/>
      <c r="E154" s="2"/>
      <c r="F154" s="1" t="s">
        <v>78</v>
      </c>
      <c r="G154" s="1" t="s">
        <v>79</v>
      </c>
      <c r="H154" s="175">
        <f>SUM(H8:H152)</f>
        <v>0</v>
      </c>
      <c r="I154" s="1"/>
      <c r="J154" s="1"/>
      <c r="K154" s="135"/>
      <c r="L154" s="112"/>
      <c r="M154" s="11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5.75">
      <c r="B155" s="2"/>
      <c r="C155" s="2"/>
      <c r="D155" s="2"/>
      <c r="E155" s="2"/>
      <c r="F155" s="1" t="s">
        <v>80</v>
      </c>
      <c r="G155" s="176">
        <v>0.23</v>
      </c>
      <c r="H155" s="1"/>
      <c r="I155" s="177">
        <f>SUM(I8:I152)</f>
        <v>0</v>
      </c>
      <c r="J155" s="1"/>
      <c r="K155" s="2"/>
      <c r="L155" s="112"/>
      <c r="M155" s="11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5.75">
      <c r="B156" s="2"/>
      <c r="C156" s="2"/>
      <c r="D156" s="2"/>
      <c r="E156" s="2"/>
      <c r="F156" s="1" t="s">
        <v>78</v>
      </c>
      <c r="G156" s="1" t="s">
        <v>81</v>
      </c>
      <c r="H156" s="1"/>
      <c r="I156" s="1"/>
      <c r="J156" s="177">
        <f>SUM(J8:J152)</f>
        <v>0</v>
      </c>
      <c r="K156" s="2"/>
      <c r="L156" s="112"/>
      <c r="M156" s="11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2:6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2:6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2:6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2:6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2:6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2:6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2:6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2:6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2:6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2:6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2:6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2:6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2:6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2:6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2:6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2:6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2:6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2:6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2:6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2:6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2:6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2:6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2:6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2:6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2:6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2:6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2:6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2:6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2:6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2:6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2:6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2:6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2:6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2:6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2:6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2:6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2:6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2:6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2:6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2:6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2:6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2:6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2:6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2:6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2:6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2:6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2:6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2:6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2:6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2:6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2:6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2:6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2:6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2:6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2:6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2:6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2:6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2:6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2:6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2:6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2:6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2:6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2:6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2:6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2:6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2:6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2:6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2:6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2:6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2:6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2:6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2:6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2:6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2:6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2:6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2:6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2:6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2:6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2:6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2:6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2:6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2:6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2:6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2:6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2:6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2:6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2:6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2:61">
      <c r="B445" s="2"/>
      <c r="K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</sheetData>
  <mergeCells count="8">
    <mergeCell ref="AD4:AE4"/>
    <mergeCell ref="AG4:AH4"/>
    <mergeCell ref="L4:M4"/>
    <mergeCell ref="O4:P4"/>
    <mergeCell ref="R4:S4"/>
    <mergeCell ref="U4:V4"/>
    <mergeCell ref="X4:Y4"/>
    <mergeCell ref="AA4:AB4"/>
  </mergeCells>
  <phoneticPr fontId="36" type="noConversion"/>
  <pageMargins left="0.31496062992125984" right="0.11811023622047245" top="0.55118110236220474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5"/>
  <sheetViews>
    <sheetView zoomScale="70" zoomScaleNormal="70" workbookViewId="0">
      <selection activeCell="H19" sqref="H19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2.140625" customWidth="1"/>
    <col min="11" max="11" width="1.42578125" customWidth="1"/>
    <col min="12" max="12" width="9.140625" customWidth="1"/>
    <col min="13" max="13" width="9.28515625" customWidth="1"/>
    <col min="14" max="14" width="1" customWidth="1"/>
    <col min="15" max="16" width="9.140625" customWidth="1"/>
    <col min="17" max="17" width="1.28515625" customWidth="1"/>
    <col min="18" max="19" width="9.140625" customWidth="1"/>
    <col min="20" max="20" width="1.28515625" customWidth="1"/>
    <col min="21" max="22" width="9.140625" customWidth="1"/>
    <col min="23" max="23" width="1.140625" customWidth="1"/>
    <col min="24" max="25" width="9.140625" customWidth="1"/>
    <col min="26" max="26" width="1" customWidth="1"/>
    <col min="27" max="28" width="9.140625" customWidth="1"/>
    <col min="29" max="29" width="1.28515625" customWidth="1"/>
    <col min="32" max="32" width="0.85546875" customWidth="1"/>
    <col min="35" max="35" width="1.28515625" customWidth="1"/>
  </cols>
  <sheetData>
    <row r="2" spans="2:35" ht="18.75">
      <c r="B2" s="1"/>
      <c r="C2" s="87" t="s">
        <v>294</v>
      </c>
      <c r="G2" s="91"/>
    </row>
    <row r="3" spans="2:35" ht="16.5" thickBot="1">
      <c r="B3" s="1"/>
    </row>
    <row r="4" spans="2:35" ht="16.5" thickBot="1">
      <c r="B4" s="1" t="s">
        <v>295</v>
      </c>
      <c r="G4" s="107"/>
      <c r="L4" s="198" t="s">
        <v>297</v>
      </c>
      <c r="M4" s="199"/>
      <c r="O4" s="186" t="s">
        <v>299</v>
      </c>
      <c r="P4" s="187"/>
      <c r="R4" s="188" t="s">
        <v>300</v>
      </c>
      <c r="S4" s="189"/>
      <c r="U4" s="190" t="s">
        <v>301</v>
      </c>
      <c r="V4" s="191"/>
      <c r="X4" s="192" t="s">
        <v>324</v>
      </c>
      <c r="Y4" s="193"/>
      <c r="AA4" s="194" t="s">
        <v>303</v>
      </c>
      <c r="AB4" s="195"/>
      <c r="AD4" s="180" t="s">
        <v>325</v>
      </c>
      <c r="AE4" s="181"/>
      <c r="AG4" s="196" t="s">
        <v>305</v>
      </c>
      <c r="AH4" s="197"/>
    </row>
    <row r="5" spans="2:35">
      <c r="G5" s="88"/>
    </row>
    <row r="6" spans="2:3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K6" s="127"/>
      <c r="L6" s="5" t="s">
        <v>288</v>
      </c>
      <c r="M6" s="50" t="s">
        <v>289</v>
      </c>
      <c r="N6" s="128"/>
      <c r="O6" s="5" t="s">
        <v>288</v>
      </c>
      <c r="P6" s="50" t="s">
        <v>289</v>
      </c>
      <c r="Q6" s="130"/>
      <c r="R6" s="5" t="s">
        <v>288</v>
      </c>
      <c r="S6" s="50" t="s">
        <v>289</v>
      </c>
      <c r="T6" s="146"/>
      <c r="U6" s="5" t="s">
        <v>288</v>
      </c>
      <c r="V6" s="50" t="s">
        <v>289</v>
      </c>
      <c r="W6" s="158"/>
      <c r="X6" s="5" t="s">
        <v>288</v>
      </c>
      <c r="Y6" s="50" t="s">
        <v>289</v>
      </c>
      <c r="Z6" s="163"/>
      <c r="AA6" s="5" t="s">
        <v>288</v>
      </c>
      <c r="AB6" s="50" t="s">
        <v>289</v>
      </c>
      <c r="AC6" s="138"/>
      <c r="AD6" s="5" t="s">
        <v>288</v>
      </c>
      <c r="AE6" s="50" t="s">
        <v>289</v>
      </c>
      <c r="AF6" s="152"/>
      <c r="AG6" s="5" t="s">
        <v>288</v>
      </c>
      <c r="AH6" s="50" t="s">
        <v>289</v>
      </c>
      <c r="AI6" s="156"/>
    </row>
    <row r="7" spans="2:3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65</v>
      </c>
      <c r="I7" s="7" t="s">
        <v>11</v>
      </c>
      <c r="J7" s="7" t="s">
        <v>15</v>
      </c>
      <c r="K7" s="127"/>
      <c r="L7" s="7" t="s">
        <v>290</v>
      </c>
      <c r="M7" s="113" t="s">
        <v>306</v>
      </c>
      <c r="N7" s="129"/>
      <c r="O7" s="120" t="s">
        <v>291</v>
      </c>
      <c r="P7" s="120" t="s">
        <v>307</v>
      </c>
      <c r="Q7" s="131"/>
      <c r="R7" s="120" t="s">
        <v>308</v>
      </c>
      <c r="S7" s="120" t="s">
        <v>309</v>
      </c>
      <c r="T7" s="147"/>
      <c r="U7" s="120" t="s">
        <v>310</v>
      </c>
      <c r="V7" s="120" t="s">
        <v>311</v>
      </c>
      <c r="W7" s="159"/>
      <c r="X7" s="120" t="s">
        <v>312</v>
      </c>
      <c r="Y7" s="120" t="s">
        <v>313</v>
      </c>
      <c r="Z7" s="164"/>
      <c r="AA7" s="120" t="s">
        <v>314</v>
      </c>
      <c r="AB7" s="120" t="s">
        <v>315</v>
      </c>
      <c r="AC7" s="139"/>
      <c r="AD7" s="120" t="s">
        <v>316</v>
      </c>
      <c r="AE7" s="120" t="s">
        <v>317</v>
      </c>
      <c r="AF7" s="153"/>
      <c r="AG7" s="120" t="s">
        <v>318</v>
      </c>
      <c r="AH7" s="120" t="s">
        <v>319</v>
      </c>
      <c r="AI7" s="156"/>
    </row>
    <row r="8" spans="2:35" ht="20.25">
      <c r="B8" s="28"/>
      <c r="C8" s="10" t="s">
        <v>66</v>
      </c>
      <c r="D8" s="23"/>
      <c r="E8" s="31" t="s">
        <v>72</v>
      </c>
      <c r="F8" s="90">
        <f>SUM(L8:AH8)</f>
        <v>160</v>
      </c>
      <c r="G8" s="121"/>
      <c r="H8" s="122">
        <f>F8*G8</f>
        <v>0</v>
      </c>
      <c r="I8" s="122">
        <f>H8*23%</f>
        <v>0</v>
      </c>
      <c r="J8" s="122">
        <f>H8+I8</f>
        <v>0</v>
      </c>
      <c r="K8" s="127"/>
      <c r="L8" s="136"/>
      <c r="M8" s="136"/>
      <c r="N8" s="128"/>
      <c r="O8" s="116">
        <v>25</v>
      </c>
      <c r="P8" s="116">
        <v>25</v>
      </c>
      <c r="Q8" s="130"/>
      <c r="R8" s="116">
        <v>10</v>
      </c>
      <c r="S8" s="116">
        <v>10</v>
      </c>
      <c r="T8" s="146"/>
      <c r="U8" s="116">
        <v>0</v>
      </c>
      <c r="V8" s="116">
        <v>10</v>
      </c>
      <c r="W8" s="158"/>
      <c r="X8" s="116">
        <v>5</v>
      </c>
      <c r="Y8" s="116">
        <v>5</v>
      </c>
      <c r="Z8" s="163"/>
      <c r="AA8" s="28"/>
      <c r="AB8" s="28"/>
      <c r="AC8" s="138"/>
      <c r="AD8" s="116"/>
      <c r="AE8" s="116"/>
      <c r="AF8" s="152"/>
      <c r="AG8" s="116">
        <v>40</v>
      </c>
      <c r="AH8" s="116">
        <v>30</v>
      </c>
      <c r="AI8" s="156"/>
    </row>
    <row r="9" spans="2:35" ht="20.25">
      <c r="B9" s="28"/>
      <c r="C9" s="10" t="s">
        <v>66</v>
      </c>
      <c r="D9" s="32" t="s">
        <v>75</v>
      </c>
      <c r="E9" s="31" t="s">
        <v>72</v>
      </c>
      <c r="F9" s="90">
        <f t="shared" ref="F9:F17" si="0">SUM(L9:AH9)</f>
        <v>10</v>
      </c>
      <c r="G9" s="123"/>
      <c r="H9" s="122">
        <f t="shared" ref="H9:H17" si="1">F9*G9</f>
        <v>0</v>
      </c>
      <c r="I9" s="122">
        <f t="shared" ref="I9:I17" si="2">H9*23%</f>
        <v>0</v>
      </c>
      <c r="J9" s="122">
        <f t="shared" ref="J9:J17" si="3">H9+I9</f>
        <v>0</v>
      </c>
      <c r="K9" s="127"/>
      <c r="L9" s="126"/>
      <c r="M9" s="126"/>
      <c r="N9" s="128"/>
      <c r="O9" s="136"/>
      <c r="P9" s="136"/>
      <c r="Q9" s="130"/>
      <c r="R9" s="116"/>
      <c r="S9" s="116"/>
      <c r="T9" s="146"/>
      <c r="U9" s="116">
        <v>0</v>
      </c>
      <c r="V9" s="116">
        <v>10</v>
      </c>
      <c r="W9" s="158"/>
      <c r="X9" s="116"/>
      <c r="Y9" s="116"/>
      <c r="Z9" s="163"/>
      <c r="AA9" s="28"/>
      <c r="AB9" s="28"/>
      <c r="AC9" s="138"/>
      <c r="AD9" s="116"/>
      <c r="AE9" s="116"/>
      <c r="AF9" s="152"/>
      <c r="AG9" s="151"/>
      <c r="AH9" s="151"/>
      <c r="AI9" s="156"/>
    </row>
    <row r="10" spans="2:35" ht="20.25">
      <c r="B10" s="28"/>
      <c r="C10" s="10" t="s">
        <v>67</v>
      </c>
      <c r="D10" s="29"/>
      <c r="E10" s="31" t="s">
        <v>72</v>
      </c>
      <c r="F10" s="90">
        <f t="shared" si="0"/>
        <v>241</v>
      </c>
      <c r="G10" s="124"/>
      <c r="H10" s="122">
        <f t="shared" si="1"/>
        <v>0</v>
      </c>
      <c r="I10" s="122">
        <f t="shared" si="2"/>
        <v>0</v>
      </c>
      <c r="J10" s="122">
        <f t="shared" si="3"/>
        <v>0</v>
      </c>
      <c r="K10" s="127"/>
      <c r="L10" s="116">
        <v>56</v>
      </c>
      <c r="M10" s="116">
        <v>60</v>
      </c>
      <c r="N10" s="128"/>
      <c r="O10" s="136"/>
      <c r="P10" s="136"/>
      <c r="Q10" s="130"/>
      <c r="R10" s="116"/>
      <c r="S10" s="116"/>
      <c r="T10" s="146"/>
      <c r="U10" s="116"/>
      <c r="V10" s="116"/>
      <c r="W10" s="158"/>
      <c r="X10" s="116"/>
      <c r="Y10" s="116"/>
      <c r="Z10" s="163"/>
      <c r="AA10" s="116">
        <v>10</v>
      </c>
      <c r="AB10" s="116">
        <v>30</v>
      </c>
      <c r="AC10" s="138"/>
      <c r="AD10" s="116">
        <v>40</v>
      </c>
      <c r="AE10" s="116">
        <v>40</v>
      </c>
      <c r="AF10" s="152"/>
      <c r="AG10" s="116">
        <v>5</v>
      </c>
      <c r="AH10" s="116">
        <v>0</v>
      </c>
      <c r="AI10" s="156"/>
    </row>
    <row r="11" spans="2:35" ht="20.25">
      <c r="B11" s="28"/>
      <c r="C11" s="10" t="s">
        <v>331</v>
      </c>
      <c r="D11" s="29"/>
      <c r="E11" s="31" t="s">
        <v>72</v>
      </c>
      <c r="F11" s="90">
        <f t="shared" si="0"/>
        <v>60</v>
      </c>
      <c r="G11" s="124"/>
      <c r="H11" s="122">
        <f t="shared" si="1"/>
        <v>0</v>
      </c>
      <c r="I11" s="122">
        <f t="shared" si="2"/>
        <v>0</v>
      </c>
      <c r="J11" s="122">
        <f t="shared" si="3"/>
        <v>0</v>
      </c>
      <c r="K11" s="127"/>
      <c r="L11" s="116"/>
      <c r="M11" s="116"/>
      <c r="N11" s="128"/>
      <c r="O11" s="136"/>
      <c r="P11" s="136"/>
      <c r="Q11" s="130"/>
      <c r="R11" s="116">
        <v>30</v>
      </c>
      <c r="S11" s="116">
        <v>30</v>
      </c>
      <c r="T11" s="146"/>
      <c r="U11" s="116"/>
      <c r="V11" s="116"/>
      <c r="W11" s="158"/>
      <c r="X11" s="116"/>
      <c r="Y11" s="116"/>
      <c r="Z11" s="163"/>
      <c r="AA11" s="116"/>
      <c r="AB11" s="116"/>
      <c r="AC11" s="138"/>
      <c r="AD11" s="116"/>
      <c r="AE11" s="116"/>
      <c r="AF11" s="152"/>
      <c r="AG11" s="116"/>
      <c r="AH11" s="116"/>
      <c r="AI11" s="156"/>
    </row>
    <row r="12" spans="2:35" ht="20.25">
      <c r="B12" s="28"/>
      <c r="C12" s="10" t="s">
        <v>68</v>
      </c>
      <c r="D12" s="12"/>
      <c r="E12" s="31" t="s">
        <v>72</v>
      </c>
      <c r="F12" s="90">
        <f t="shared" si="0"/>
        <v>3</v>
      </c>
      <c r="G12" s="125"/>
      <c r="H12" s="122">
        <f t="shared" si="1"/>
        <v>0</v>
      </c>
      <c r="I12" s="122">
        <f t="shared" si="2"/>
        <v>0</v>
      </c>
      <c r="J12" s="122">
        <f t="shared" si="3"/>
        <v>0</v>
      </c>
      <c r="K12" s="127"/>
      <c r="L12" s="126"/>
      <c r="M12" s="126"/>
      <c r="N12" s="128"/>
      <c r="O12" s="136"/>
      <c r="P12" s="136"/>
      <c r="Q12" s="130"/>
      <c r="R12" s="116"/>
      <c r="S12" s="116"/>
      <c r="T12" s="146"/>
      <c r="U12" s="116">
        <v>0</v>
      </c>
      <c r="V12" s="116">
        <v>2</v>
      </c>
      <c r="W12" s="158"/>
      <c r="X12" s="116"/>
      <c r="Y12" s="116"/>
      <c r="Z12" s="163"/>
      <c r="AA12" s="28"/>
      <c r="AB12" s="28"/>
      <c r="AC12" s="138"/>
      <c r="AD12" s="116"/>
      <c r="AE12" s="116"/>
      <c r="AF12" s="152"/>
      <c r="AG12" s="116">
        <v>1</v>
      </c>
      <c r="AH12" s="116">
        <v>0</v>
      </c>
      <c r="AI12" s="156"/>
    </row>
    <row r="13" spans="2:35" ht="20.25">
      <c r="B13" s="28"/>
      <c r="C13" s="10" t="s">
        <v>69</v>
      </c>
      <c r="D13" s="12"/>
      <c r="E13" s="31" t="s">
        <v>72</v>
      </c>
      <c r="F13" s="90">
        <f t="shared" si="0"/>
        <v>5</v>
      </c>
      <c r="G13" s="125"/>
      <c r="H13" s="122">
        <f t="shared" si="1"/>
        <v>0</v>
      </c>
      <c r="I13" s="122">
        <f t="shared" si="2"/>
        <v>0</v>
      </c>
      <c r="J13" s="122">
        <f t="shared" si="3"/>
        <v>0</v>
      </c>
      <c r="K13" s="127"/>
      <c r="L13" s="126"/>
      <c r="M13" s="126"/>
      <c r="N13" s="128"/>
      <c r="O13" s="136"/>
      <c r="P13" s="136"/>
      <c r="Q13" s="130"/>
      <c r="R13" s="116"/>
      <c r="S13" s="116"/>
      <c r="T13" s="146"/>
      <c r="U13" s="116"/>
      <c r="V13" s="116"/>
      <c r="W13" s="158"/>
      <c r="X13" s="116"/>
      <c r="Y13" s="116"/>
      <c r="Z13" s="163"/>
      <c r="AA13" s="116">
        <v>1</v>
      </c>
      <c r="AB13" s="116">
        <v>4</v>
      </c>
      <c r="AC13" s="138"/>
      <c r="AD13" s="116"/>
      <c r="AE13" s="116"/>
      <c r="AF13" s="152"/>
      <c r="AG13" s="151"/>
      <c r="AH13" s="151"/>
      <c r="AI13" s="156"/>
    </row>
    <row r="14" spans="2:35" ht="30.75" customHeight="1">
      <c r="B14" s="28"/>
      <c r="C14" s="30" t="s">
        <v>70</v>
      </c>
      <c r="D14" s="12"/>
      <c r="E14" s="14" t="s">
        <v>74</v>
      </c>
      <c r="F14" s="90">
        <f t="shared" si="0"/>
        <v>2</v>
      </c>
      <c r="G14" s="125"/>
      <c r="H14" s="122">
        <f t="shared" si="1"/>
        <v>0</v>
      </c>
      <c r="I14" s="122">
        <f t="shared" si="2"/>
        <v>0</v>
      </c>
      <c r="J14" s="122">
        <f t="shared" si="3"/>
        <v>0</v>
      </c>
      <c r="K14" s="127"/>
      <c r="L14" s="126"/>
      <c r="M14" s="126"/>
      <c r="N14" s="128"/>
      <c r="O14" s="116">
        <v>1</v>
      </c>
      <c r="P14" s="116">
        <v>1</v>
      </c>
      <c r="Q14" s="130"/>
      <c r="R14" s="116"/>
      <c r="S14" s="116"/>
      <c r="T14" s="146"/>
      <c r="U14" s="116"/>
      <c r="V14" s="116"/>
      <c r="W14" s="158"/>
      <c r="X14" s="116"/>
      <c r="Y14" s="116"/>
      <c r="Z14" s="163"/>
      <c r="AA14" s="28"/>
      <c r="AB14" s="28"/>
      <c r="AC14" s="138"/>
      <c r="AD14" s="116"/>
      <c r="AE14" s="116"/>
      <c r="AF14" s="152"/>
      <c r="AG14" s="151"/>
      <c r="AH14" s="151"/>
      <c r="AI14" s="156"/>
    </row>
    <row r="15" spans="2:35" ht="30.75" customHeight="1">
      <c r="B15" s="28"/>
      <c r="C15" s="30" t="s">
        <v>71</v>
      </c>
      <c r="D15" s="12"/>
      <c r="E15" s="14" t="s">
        <v>73</v>
      </c>
      <c r="F15" s="90">
        <f t="shared" si="0"/>
        <v>6</v>
      </c>
      <c r="G15" s="125"/>
      <c r="H15" s="122">
        <f t="shared" ref="H15:H16" si="4">F15*G15</f>
        <v>0</v>
      </c>
      <c r="I15" s="122">
        <f t="shared" ref="I15:I16" si="5">H15*23%</f>
        <v>0</v>
      </c>
      <c r="J15" s="122">
        <f t="shared" ref="J15:J16" si="6">H15+I15</f>
        <v>0</v>
      </c>
      <c r="K15" s="127"/>
      <c r="L15" s="126"/>
      <c r="M15" s="126"/>
      <c r="N15" s="128"/>
      <c r="O15" s="136"/>
      <c r="P15" s="136"/>
      <c r="Q15" s="130"/>
      <c r="R15" s="116">
        <v>2</v>
      </c>
      <c r="S15" s="116">
        <v>2</v>
      </c>
      <c r="T15" s="146"/>
      <c r="U15" s="116">
        <v>0</v>
      </c>
      <c r="V15" s="116">
        <v>2</v>
      </c>
      <c r="W15" s="158"/>
      <c r="X15" s="116"/>
      <c r="Y15" s="116"/>
      <c r="Z15" s="163"/>
      <c r="AA15" s="28"/>
      <c r="AB15" s="28"/>
      <c r="AC15" s="138"/>
      <c r="AD15" s="116"/>
      <c r="AE15" s="116"/>
      <c r="AF15" s="152"/>
      <c r="AG15" s="151"/>
      <c r="AH15" s="151"/>
      <c r="AI15" s="156"/>
    </row>
    <row r="16" spans="2:35" ht="25.5" customHeight="1">
      <c r="B16" s="28"/>
      <c r="C16" s="30" t="s">
        <v>273</v>
      </c>
      <c r="D16" s="12"/>
      <c r="E16" s="14" t="s">
        <v>73</v>
      </c>
      <c r="F16" s="90">
        <f t="shared" si="0"/>
        <v>2</v>
      </c>
      <c r="G16" s="125"/>
      <c r="H16" s="122">
        <f t="shared" si="4"/>
        <v>0</v>
      </c>
      <c r="I16" s="122">
        <f t="shared" si="5"/>
        <v>0</v>
      </c>
      <c r="J16" s="122">
        <f t="shared" si="6"/>
        <v>0</v>
      </c>
      <c r="K16" s="127"/>
      <c r="L16" s="126"/>
      <c r="M16" s="126"/>
      <c r="N16" s="128"/>
      <c r="O16" s="136"/>
      <c r="P16" s="136"/>
      <c r="Q16" s="130"/>
      <c r="R16" s="28"/>
      <c r="S16" s="28"/>
      <c r="T16" s="146"/>
      <c r="U16" s="28"/>
      <c r="V16" s="28"/>
      <c r="W16" s="158"/>
      <c r="X16" s="116"/>
      <c r="Y16" s="116"/>
      <c r="Z16" s="163"/>
      <c r="AA16" s="28"/>
      <c r="AB16" s="28"/>
      <c r="AC16" s="138"/>
      <c r="AD16" s="116">
        <v>1</v>
      </c>
      <c r="AE16" s="116">
        <v>1</v>
      </c>
      <c r="AF16" s="152"/>
      <c r="AG16" s="151"/>
      <c r="AH16" s="151"/>
      <c r="AI16" s="156"/>
    </row>
    <row r="17" spans="2:35" ht="23.25">
      <c r="B17" s="28"/>
      <c r="C17" s="30" t="s">
        <v>274</v>
      </c>
      <c r="D17" s="12"/>
      <c r="E17" s="14" t="s">
        <v>73</v>
      </c>
      <c r="F17" s="90">
        <f t="shared" si="0"/>
        <v>4</v>
      </c>
      <c r="G17" s="125"/>
      <c r="H17" s="122">
        <f t="shared" si="1"/>
        <v>0</v>
      </c>
      <c r="I17" s="122">
        <f t="shared" si="2"/>
        <v>0</v>
      </c>
      <c r="J17" s="122">
        <f t="shared" si="3"/>
        <v>0</v>
      </c>
      <c r="K17" s="127"/>
      <c r="L17" s="126"/>
      <c r="M17" s="126"/>
      <c r="N17" s="128"/>
      <c r="O17" s="136"/>
      <c r="P17" s="136"/>
      <c r="Q17" s="130"/>
      <c r="R17" s="28"/>
      <c r="S17" s="28"/>
      <c r="T17" s="146"/>
      <c r="U17" s="28"/>
      <c r="V17" s="28"/>
      <c r="W17" s="158"/>
      <c r="X17" s="116"/>
      <c r="Y17" s="116"/>
      <c r="Z17" s="163"/>
      <c r="AA17" s="28"/>
      <c r="AB17" s="28"/>
      <c r="AC17" s="138"/>
      <c r="AD17" s="116">
        <v>2</v>
      </c>
      <c r="AE17" s="116">
        <v>2</v>
      </c>
      <c r="AF17" s="152"/>
      <c r="AG17" s="151"/>
      <c r="AH17" s="151"/>
      <c r="AI17" s="156"/>
    </row>
    <row r="18" spans="2:35">
      <c r="B18" s="37"/>
      <c r="C18" s="37"/>
      <c r="D18" s="37"/>
      <c r="E18" s="37"/>
      <c r="F18" s="37"/>
      <c r="G18" s="45"/>
      <c r="H18" s="46"/>
      <c r="I18" s="46"/>
      <c r="J18" s="46"/>
    </row>
    <row r="19" spans="2:35" ht="15.75">
      <c r="B19" s="38"/>
      <c r="C19" s="38"/>
      <c r="D19" s="38"/>
      <c r="E19" s="38"/>
      <c r="F19" s="38"/>
      <c r="G19" s="178" t="s">
        <v>83</v>
      </c>
      <c r="H19" s="177">
        <f>SUM(H8:H17)</f>
        <v>0</v>
      </c>
      <c r="I19" s="136"/>
      <c r="J19" s="136"/>
      <c r="L19" s="112"/>
      <c r="M19" s="112"/>
    </row>
    <row r="20" spans="2:35" ht="15.75">
      <c r="B20" s="38"/>
      <c r="C20" s="38"/>
      <c r="D20" s="38"/>
      <c r="E20" s="38"/>
      <c r="F20" s="38"/>
      <c r="G20" s="178" t="s">
        <v>80</v>
      </c>
      <c r="H20" s="136"/>
      <c r="I20" s="177">
        <f>SUM(I8:I17)</f>
        <v>0</v>
      </c>
      <c r="J20" s="136"/>
      <c r="L20" s="112"/>
      <c r="M20" s="112"/>
    </row>
    <row r="21" spans="2:35" ht="15.75">
      <c r="B21" s="38"/>
      <c r="C21" s="38"/>
      <c r="D21" s="38"/>
      <c r="E21" s="38"/>
      <c r="F21" s="38"/>
      <c r="G21" s="178" t="s">
        <v>84</v>
      </c>
      <c r="H21" s="136"/>
      <c r="I21" s="136"/>
      <c r="J21" s="177">
        <f>SUM(J8:J17)</f>
        <v>0</v>
      </c>
      <c r="L21" s="112"/>
      <c r="M21" s="112"/>
    </row>
    <row r="22" spans="2:35">
      <c r="B22" s="38"/>
      <c r="C22" s="38"/>
      <c r="D22" s="38"/>
      <c r="E22" s="38"/>
      <c r="F22" s="38"/>
      <c r="G22" s="38"/>
      <c r="H22" s="38"/>
      <c r="I22" s="38"/>
      <c r="J22" s="38"/>
    </row>
    <row r="23" spans="2:35">
      <c r="B23" s="38"/>
      <c r="C23" s="38"/>
      <c r="D23" s="38"/>
      <c r="E23" s="38"/>
      <c r="F23" s="38"/>
      <c r="G23" s="38"/>
      <c r="H23" s="38"/>
      <c r="I23" s="38"/>
      <c r="J23" s="38"/>
    </row>
    <row r="24" spans="2:35">
      <c r="B24" s="38"/>
      <c r="C24" s="38"/>
      <c r="D24" s="38"/>
      <c r="E24" s="38"/>
      <c r="F24" s="38"/>
      <c r="G24" s="38"/>
      <c r="H24" s="38"/>
      <c r="I24" s="38"/>
      <c r="J24" s="38"/>
    </row>
    <row r="25" spans="2:35">
      <c r="B25" s="38"/>
      <c r="C25" s="38"/>
      <c r="D25" s="38"/>
      <c r="E25" s="38"/>
      <c r="F25" s="38"/>
      <c r="G25" s="38"/>
      <c r="H25" s="38"/>
      <c r="I25" s="38"/>
      <c r="J25" s="38"/>
    </row>
    <row r="26" spans="2:35">
      <c r="B26" s="38"/>
      <c r="C26" s="38"/>
      <c r="D26" s="38"/>
      <c r="E26" s="38"/>
      <c r="F26" s="38"/>
      <c r="G26" s="38"/>
      <c r="H26" s="38"/>
      <c r="I26" s="38"/>
      <c r="J26" s="38"/>
    </row>
    <row r="27" spans="2:35">
      <c r="B27" s="38"/>
      <c r="C27" s="38"/>
      <c r="D27" s="38"/>
      <c r="E27" s="38"/>
      <c r="F27" s="38"/>
      <c r="G27" s="38"/>
      <c r="H27" s="38"/>
      <c r="I27" s="38"/>
      <c r="J27" s="38"/>
    </row>
    <row r="28" spans="2:35">
      <c r="B28" s="38"/>
      <c r="C28" s="38"/>
      <c r="D28" s="38"/>
      <c r="E28" s="38"/>
      <c r="F28" s="38"/>
      <c r="G28" s="38"/>
      <c r="H28" s="38"/>
      <c r="I28" s="38"/>
      <c r="J28" s="38"/>
    </row>
    <row r="29" spans="2:35">
      <c r="B29" s="38"/>
      <c r="C29" s="38"/>
      <c r="D29" s="38"/>
      <c r="E29" s="38"/>
      <c r="F29" s="38"/>
      <c r="G29" s="38"/>
      <c r="H29" s="38"/>
      <c r="I29" s="38"/>
      <c r="J29" s="38"/>
    </row>
    <row r="30" spans="2:35">
      <c r="B30" s="38"/>
      <c r="C30" s="38"/>
      <c r="D30" s="38"/>
      <c r="E30" s="38"/>
      <c r="F30" s="38"/>
      <c r="G30" s="38"/>
      <c r="H30" s="38"/>
      <c r="I30" s="38"/>
      <c r="J30" s="38"/>
    </row>
    <row r="31" spans="2:35">
      <c r="B31" s="38"/>
      <c r="C31" s="38"/>
      <c r="D31" s="38"/>
      <c r="E31" s="38"/>
      <c r="F31" s="38"/>
      <c r="G31" s="38"/>
      <c r="H31" s="38"/>
      <c r="I31" s="38"/>
      <c r="J31" s="38"/>
    </row>
    <row r="32" spans="2:35">
      <c r="B32" s="38"/>
      <c r="C32" s="38"/>
      <c r="D32" s="38"/>
      <c r="E32" s="38"/>
      <c r="F32" s="38"/>
      <c r="G32" s="38"/>
      <c r="H32" s="38"/>
      <c r="I32" s="38"/>
      <c r="J32" s="38"/>
    </row>
    <row r="33" spans="2:10">
      <c r="B33" s="38"/>
      <c r="C33" s="38"/>
      <c r="D33" s="38"/>
      <c r="E33" s="38"/>
      <c r="F33" s="38"/>
      <c r="G33" s="38"/>
      <c r="H33" s="38"/>
      <c r="I33" s="38"/>
      <c r="J33" s="38"/>
    </row>
    <row r="34" spans="2:10">
      <c r="B34" s="38"/>
      <c r="C34" s="38"/>
      <c r="D34" s="38"/>
      <c r="E34" s="38"/>
      <c r="F34" s="38"/>
      <c r="G34" s="38"/>
      <c r="H34" s="38"/>
      <c r="I34" s="38"/>
      <c r="J34" s="38"/>
    </row>
    <row r="35" spans="2:10"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8">
    <mergeCell ref="AA4:AB4"/>
    <mergeCell ref="AD4:AE4"/>
    <mergeCell ref="AG4:AH4"/>
    <mergeCell ref="L4:M4"/>
    <mergeCell ref="O4:P4"/>
    <mergeCell ref="R4:S4"/>
    <mergeCell ref="U4:V4"/>
    <mergeCell ref="X4:Y4"/>
  </mergeCells>
  <pageMargins left="1.4960629921259843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30"/>
  <sheetViews>
    <sheetView tabSelected="1" topLeftCell="B117" zoomScale="130" zoomScaleNormal="130" workbookViewId="0">
      <selection activeCell="H128" sqref="H128"/>
    </sheetView>
  </sheetViews>
  <sheetFormatPr defaultRowHeight="15"/>
  <cols>
    <col min="3" max="3" width="51" customWidth="1"/>
    <col min="5" max="5" width="12.85546875" customWidth="1"/>
    <col min="6" max="6" width="11.28515625" customWidth="1"/>
    <col min="11" max="11" width="2.28515625" customWidth="1"/>
    <col min="12" max="13" width="9" customWidth="1"/>
    <col min="14" max="14" width="1.5703125" customWidth="1"/>
    <col min="15" max="16" width="9.140625" customWidth="1"/>
    <col min="17" max="17" width="1.42578125" customWidth="1"/>
    <col min="18" max="19" width="9.140625" customWidth="1"/>
    <col min="20" max="20" width="1.42578125" customWidth="1"/>
    <col min="21" max="22" width="9.140625" customWidth="1"/>
    <col min="23" max="23" width="1.42578125" customWidth="1"/>
    <col min="24" max="25" width="9.140625" customWidth="1"/>
    <col min="26" max="26" width="1.42578125" customWidth="1"/>
    <col min="27" max="28" width="9.140625" customWidth="1"/>
    <col min="29" max="29" width="1.42578125" customWidth="1"/>
    <col min="30" max="31" width="9.140625" customWidth="1"/>
    <col min="32" max="32" width="1.42578125" customWidth="1"/>
    <col min="35" max="35" width="1.28515625" customWidth="1"/>
  </cols>
  <sheetData>
    <row r="2" spans="1:35" ht="18.75">
      <c r="B2" s="87" t="s">
        <v>292</v>
      </c>
      <c r="F2" s="93"/>
    </row>
    <row r="3" spans="1:35" ht="16.5" thickBot="1">
      <c r="B3" s="1"/>
      <c r="F3" s="93"/>
    </row>
    <row r="4" spans="1:35" ht="16.5" thickBot="1">
      <c r="B4" s="1" t="s">
        <v>296</v>
      </c>
      <c r="F4" s="93"/>
      <c r="L4" s="200" t="s">
        <v>297</v>
      </c>
      <c r="M4" s="201"/>
      <c r="O4" s="186" t="s">
        <v>299</v>
      </c>
      <c r="P4" s="187"/>
      <c r="R4" s="188" t="s">
        <v>300</v>
      </c>
      <c r="S4" s="189"/>
      <c r="U4" s="190" t="s">
        <v>301</v>
      </c>
      <c r="V4" s="191"/>
      <c r="X4" s="192" t="s">
        <v>324</v>
      </c>
      <c r="Y4" s="193"/>
      <c r="AA4" s="194" t="s">
        <v>303</v>
      </c>
      <c r="AB4" s="195"/>
      <c r="AD4" s="180" t="s">
        <v>325</v>
      </c>
      <c r="AE4" s="181"/>
      <c r="AG4" s="182" t="s">
        <v>305</v>
      </c>
      <c r="AH4" s="183"/>
    </row>
    <row r="5" spans="1:35">
      <c r="F5" s="88"/>
    </row>
    <row r="6" spans="1:35" ht="51">
      <c r="A6" s="43" t="s">
        <v>0</v>
      </c>
      <c r="B6" s="3" t="s">
        <v>112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K6" s="127"/>
      <c r="L6" s="5" t="s">
        <v>288</v>
      </c>
      <c r="M6" s="50" t="s">
        <v>289</v>
      </c>
      <c r="N6" s="128"/>
      <c r="O6" s="5" t="s">
        <v>288</v>
      </c>
      <c r="P6" s="50" t="s">
        <v>289</v>
      </c>
      <c r="Q6" s="130"/>
      <c r="R6" s="5" t="s">
        <v>288</v>
      </c>
      <c r="S6" s="50" t="s">
        <v>289</v>
      </c>
      <c r="T6" s="146"/>
      <c r="U6" s="5" t="s">
        <v>288</v>
      </c>
      <c r="V6" s="50" t="s">
        <v>289</v>
      </c>
      <c r="W6" s="158"/>
      <c r="X6" s="5" t="s">
        <v>288</v>
      </c>
      <c r="Y6" s="50" t="s">
        <v>289</v>
      </c>
      <c r="Z6" s="163"/>
      <c r="AA6" s="5" t="s">
        <v>288</v>
      </c>
      <c r="AB6" s="50" t="s">
        <v>289</v>
      </c>
      <c r="AC6" s="138"/>
      <c r="AD6" s="5" t="s">
        <v>288</v>
      </c>
      <c r="AE6" s="50" t="s">
        <v>289</v>
      </c>
      <c r="AF6" s="152"/>
      <c r="AG6" s="5" t="s">
        <v>288</v>
      </c>
      <c r="AH6" s="50" t="s">
        <v>289</v>
      </c>
      <c r="AI6" s="156"/>
    </row>
    <row r="7" spans="1:35">
      <c r="A7" s="44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320</v>
      </c>
      <c r="I7" s="7">
        <v>8</v>
      </c>
      <c r="J7" s="7" t="s">
        <v>82</v>
      </c>
      <c r="K7" s="127"/>
      <c r="L7" s="7" t="s">
        <v>290</v>
      </c>
      <c r="M7" s="113" t="s">
        <v>306</v>
      </c>
      <c r="N7" s="129"/>
      <c r="O7" s="120" t="s">
        <v>291</v>
      </c>
      <c r="P7" s="120" t="s">
        <v>307</v>
      </c>
      <c r="Q7" s="131"/>
      <c r="R7" s="120" t="s">
        <v>308</v>
      </c>
      <c r="S7" s="120" t="s">
        <v>309</v>
      </c>
      <c r="T7" s="147"/>
      <c r="U7" s="120" t="s">
        <v>310</v>
      </c>
      <c r="V7" s="120" t="s">
        <v>311</v>
      </c>
      <c r="W7" s="159"/>
      <c r="X7" s="120" t="s">
        <v>312</v>
      </c>
      <c r="Y7" s="120" t="s">
        <v>313</v>
      </c>
      <c r="Z7" s="164"/>
      <c r="AA7" s="120" t="s">
        <v>314</v>
      </c>
      <c r="AB7" s="120" t="s">
        <v>315</v>
      </c>
      <c r="AC7" s="139"/>
      <c r="AD7" s="120" t="s">
        <v>316</v>
      </c>
      <c r="AE7" s="120" t="s">
        <v>317</v>
      </c>
      <c r="AF7" s="153"/>
      <c r="AG7" s="120" t="s">
        <v>318</v>
      </c>
      <c r="AH7" s="120" t="s">
        <v>319</v>
      </c>
      <c r="AI7" s="156"/>
    </row>
    <row r="8" spans="1:35" ht="20.25">
      <c r="A8" s="39"/>
      <c r="B8" s="39" t="s">
        <v>85</v>
      </c>
      <c r="C8" s="10" t="s">
        <v>117</v>
      </c>
      <c r="D8" s="12" t="s">
        <v>86</v>
      </c>
      <c r="E8" s="12"/>
      <c r="F8" s="94">
        <f>SUM(L8:LAH8)</f>
        <v>3</v>
      </c>
      <c r="G8" s="179"/>
      <c r="H8" s="122">
        <f t="shared" ref="H8:H60" si="0">F8*G8</f>
        <v>0</v>
      </c>
      <c r="I8" s="122">
        <f t="shared" ref="I8:I60" si="1">H8*23%</f>
        <v>0</v>
      </c>
      <c r="J8" s="122">
        <f t="shared" ref="J8:J60" si="2">H8+I8</f>
        <v>0</v>
      </c>
      <c r="K8" s="127"/>
      <c r="L8" s="28"/>
      <c r="M8" s="28"/>
      <c r="N8" s="128"/>
      <c r="O8" s="28"/>
      <c r="P8" s="28"/>
      <c r="Q8" s="130"/>
      <c r="R8" s="28"/>
      <c r="S8" s="28"/>
      <c r="T8" s="146"/>
      <c r="U8" s="28"/>
      <c r="V8" s="28"/>
      <c r="W8" s="158"/>
      <c r="X8" s="28"/>
      <c r="Y8" s="28"/>
      <c r="Z8" s="163"/>
      <c r="AA8" s="116"/>
      <c r="AB8" s="116"/>
      <c r="AC8" s="138"/>
      <c r="AD8" s="116">
        <v>0</v>
      </c>
      <c r="AE8" s="116">
        <v>3</v>
      </c>
      <c r="AF8" s="152"/>
      <c r="AG8" s="28"/>
      <c r="AH8" s="28"/>
      <c r="AI8" s="156"/>
    </row>
    <row r="9" spans="1:35" ht="20.25">
      <c r="A9" s="39"/>
      <c r="B9" s="39" t="s">
        <v>85</v>
      </c>
      <c r="C9" s="10" t="s">
        <v>88</v>
      </c>
      <c r="D9" s="12" t="s">
        <v>86</v>
      </c>
      <c r="E9" s="12" t="s">
        <v>87</v>
      </c>
      <c r="F9" s="94">
        <f t="shared" ref="F9:F71" si="3">SUM(L9:LAH9)</f>
        <v>18</v>
      </c>
      <c r="G9" s="179"/>
      <c r="H9" s="122">
        <f t="shared" si="0"/>
        <v>0</v>
      </c>
      <c r="I9" s="122">
        <f t="shared" si="1"/>
        <v>0</v>
      </c>
      <c r="J9" s="122">
        <f t="shared" si="2"/>
        <v>0</v>
      </c>
      <c r="K9" s="127"/>
      <c r="L9" s="136">
        <v>2</v>
      </c>
      <c r="M9" s="136">
        <v>4</v>
      </c>
      <c r="N9" s="128"/>
      <c r="O9" s="28"/>
      <c r="P9" s="28"/>
      <c r="Q9" s="130"/>
      <c r="R9" s="116">
        <v>2</v>
      </c>
      <c r="S9" s="116">
        <v>2</v>
      </c>
      <c r="T9" s="146"/>
      <c r="U9" s="28"/>
      <c r="V9" s="28"/>
      <c r="W9" s="158"/>
      <c r="X9" s="28"/>
      <c r="Y9" s="28"/>
      <c r="Z9" s="163"/>
      <c r="AA9" s="116">
        <v>1</v>
      </c>
      <c r="AB9" s="116">
        <v>1</v>
      </c>
      <c r="AC9" s="138"/>
      <c r="AD9" s="116">
        <v>3</v>
      </c>
      <c r="AE9" s="116">
        <v>3</v>
      </c>
      <c r="AF9" s="152"/>
      <c r="AG9" s="28"/>
      <c r="AH9" s="28"/>
      <c r="AI9" s="156"/>
    </row>
    <row r="10" spans="1:35" ht="20.25">
      <c r="A10" s="39"/>
      <c r="B10" s="47" t="s">
        <v>97</v>
      </c>
      <c r="C10" s="10" t="s">
        <v>118</v>
      </c>
      <c r="D10" s="12" t="s">
        <v>86</v>
      </c>
      <c r="E10" s="12" t="s">
        <v>87</v>
      </c>
      <c r="F10" s="94">
        <f t="shared" si="3"/>
        <v>4</v>
      </c>
      <c r="G10" s="179"/>
      <c r="H10" s="122">
        <f t="shared" si="0"/>
        <v>0</v>
      </c>
      <c r="I10" s="122">
        <f t="shared" si="1"/>
        <v>0</v>
      </c>
      <c r="J10" s="122">
        <f t="shared" si="2"/>
        <v>0</v>
      </c>
      <c r="K10" s="127"/>
      <c r="L10" s="28"/>
      <c r="M10" s="28"/>
      <c r="N10" s="128"/>
      <c r="O10" s="28"/>
      <c r="P10" s="28"/>
      <c r="Q10" s="130"/>
      <c r="R10" s="116">
        <v>2</v>
      </c>
      <c r="S10" s="116">
        <v>2</v>
      </c>
      <c r="T10" s="146"/>
      <c r="U10" s="28"/>
      <c r="V10" s="28"/>
      <c r="W10" s="158"/>
      <c r="X10" s="28"/>
      <c r="Y10" s="28"/>
      <c r="Z10" s="163"/>
      <c r="AA10" s="116"/>
      <c r="AB10" s="116"/>
      <c r="AC10" s="138"/>
      <c r="AD10" s="116"/>
      <c r="AE10" s="116"/>
      <c r="AF10" s="152"/>
      <c r="AG10" s="28"/>
      <c r="AH10" s="28"/>
      <c r="AI10" s="156"/>
    </row>
    <row r="11" spans="1:35" ht="20.25">
      <c r="A11" s="39"/>
      <c r="B11" s="39" t="s">
        <v>85</v>
      </c>
      <c r="C11" s="10" t="s">
        <v>90</v>
      </c>
      <c r="D11" s="12" t="s">
        <v>86</v>
      </c>
      <c r="E11" s="12"/>
      <c r="F11" s="94">
        <f t="shared" si="3"/>
        <v>2</v>
      </c>
      <c r="G11" s="179"/>
      <c r="H11" s="122">
        <f t="shared" si="0"/>
        <v>0</v>
      </c>
      <c r="I11" s="122">
        <f t="shared" si="1"/>
        <v>0</v>
      </c>
      <c r="J11" s="122">
        <f t="shared" si="2"/>
        <v>0</v>
      </c>
      <c r="K11" s="127"/>
      <c r="L11" s="28"/>
      <c r="M11" s="28"/>
      <c r="N11" s="128"/>
      <c r="O11" s="28"/>
      <c r="P11" s="28"/>
      <c r="Q11" s="130"/>
      <c r="R11" s="28"/>
      <c r="S11" s="28"/>
      <c r="T11" s="146"/>
      <c r="U11" s="28"/>
      <c r="V11" s="28"/>
      <c r="W11" s="158"/>
      <c r="X11" s="28"/>
      <c r="Y11" s="28"/>
      <c r="Z11" s="163"/>
      <c r="AA11" s="116"/>
      <c r="AB11" s="116"/>
      <c r="AC11" s="138"/>
      <c r="AD11" s="116">
        <v>1</v>
      </c>
      <c r="AE11" s="116">
        <v>1</v>
      </c>
      <c r="AF11" s="152"/>
      <c r="AG11" s="28"/>
      <c r="AH11" s="28"/>
      <c r="AI11" s="156"/>
    </row>
    <row r="12" spans="1:35" ht="20.25">
      <c r="A12" s="39"/>
      <c r="B12" s="39" t="s">
        <v>85</v>
      </c>
      <c r="C12" s="10" t="s">
        <v>326</v>
      </c>
      <c r="D12" s="12" t="s">
        <v>86</v>
      </c>
      <c r="E12" s="12" t="s">
        <v>87</v>
      </c>
      <c r="F12" s="94">
        <f t="shared" si="3"/>
        <v>4</v>
      </c>
      <c r="G12" s="179"/>
      <c r="H12" s="122">
        <f t="shared" si="0"/>
        <v>0</v>
      </c>
      <c r="I12" s="122">
        <f t="shared" si="1"/>
        <v>0</v>
      </c>
      <c r="J12" s="122">
        <f t="shared" si="2"/>
        <v>0</v>
      </c>
      <c r="K12" s="127"/>
      <c r="L12" s="28"/>
      <c r="M12" s="28"/>
      <c r="N12" s="128"/>
      <c r="O12" s="28"/>
      <c r="P12" s="28"/>
      <c r="Q12" s="130"/>
      <c r="R12" s="28"/>
      <c r="S12" s="28"/>
      <c r="T12" s="146"/>
      <c r="U12" s="28"/>
      <c r="V12" s="28"/>
      <c r="W12" s="158"/>
      <c r="X12" s="28"/>
      <c r="Y12" s="28"/>
      <c r="Z12" s="163"/>
      <c r="AA12" s="116"/>
      <c r="AB12" s="116"/>
      <c r="AC12" s="138"/>
      <c r="AD12" s="116">
        <v>2</v>
      </c>
      <c r="AE12" s="116">
        <v>2</v>
      </c>
      <c r="AF12" s="152"/>
      <c r="AG12" s="28"/>
      <c r="AH12" s="28"/>
      <c r="AI12" s="156"/>
    </row>
    <row r="13" spans="1:35" ht="20.25">
      <c r="A13" s="39"/>
      <c r="B13" s="39" t="s">
        <v>85</v>
      </c>
      <c r="C13" s="49" t="s">
        <v>125</v>
      </c>
      <c r="D13" s="12" t="s">
        <v>86</v>
      </c>
      <c r="E13" s="12" t="s">
        <v>87</v>
      </c>
      <c r="F13" s="94">
        <f t="shared" si="3"/>
        <v>7</v>
      </c>
      <c r="G13" s="179"/>
      <c r="H13" s="122">
        <f t="shared" si="0"/>
        <v>0</v>
      </c>
      <c r="I13" s="122">
        <f t="shared" si="1"/>
        <v>0</v>
      </c>
      <c r="J13" s="122">
        <f t="shared" si="2"/>
        <v>0</v>
      </c>
      <c r="K13" s="127"/>
      <c r="L13" s="28"/>
      <c r="M13" s="28"/>
      <c r="N13" s="128"/>
      <c r="O13" s="28"/>
      <c r="P13" s="28"/>
      <c r="Q13" s="130"/>
      <c r="R13" s="28"/>
      <c r="S13" s="28"/>
      <c r="T13" s="146"/>
      <c r="U13" s="28"/>
      <c r="V13" s="28"/>
      <c r="W13" s="158"/>
      <c r="X13" s="28"/>
      <c r="Y13" s="28"/>
      <c r="Z13" s="163"/>
      <c r="AA13" s="116"/>
      <c r="AB13" s="116"/>
      <c r="AC13" s="138"/>
      <c r="AD13" s="116">
        <v>4</v>
      </c>
      <c r="AE13" s="116">
        <v>3</v>
      </c>
      <c r="AF13" s="152"/>
      <c r="AG13" s="28"/>
      <c r="AH13" s="28"/>
      <c r="AI13" s="156"/>
    </row>
    <row r="14" spans="1:35" ht="20.25">
      <c r="A14" s="39"/>
      <c r="B14" s="39" t="s">
        <v>85</v>
      </c>
      <c r="C14" s="49" t="s">
        <v>125</v>
      </c>
      <c r="D14" s="12" t="s">
        <v>86</v>
      </c>
      <c r="E14" s="12" t="s">
        <v>89</v>
      </c>
      <c r="F14" s="94">
        <f t="shared" si="3"/>
        <v>7</v>
      </c>
      <c r="G14" s="179"/>
      <c r="H14" s="122">
        <f t="shared" si="0"/>
        <v>0</v>
      </c>
      <c r="I14" s="122">
        <f t="shared" si="1"/>
        <v>0</v>
      </c>
      <c r="J14" s="122">
        <f t="shared" si="2"/>
        <v>0</v>
      </c>
      <c r="K14" s="127"/>
      <c r="L14" s="28"/>
      <c r="M14" s="28"/>
      <c r="N14" s="128"/>
      <c r="O14" s="28"/>
      <c r="P14" s="28"/>
      <c r="Q14" s="130"/>
      <c r="R14" s="28"/>
      <c r="S14" s="28"/>
      <c r="T14" s="146"/>
      <c r="U14" s="28"/>
      <c r="V14" s="28"/>
      <c r="W14" s="158"/>
      <c r="X14" s="28"/>
      <c r="Y14" s="28"/>
      <c r="Z14" s="163"/>
      <c r="AA14" s="116"/>
      <c r="AB14" s="116"/>
      <c r="AC14" s="138"/>
      <c r="AD14" s="116">
        <v>4</v>
      </c>
      <c r="AE14" s="116">
        <v>3</v>
      </c>
      <c r="AF14" s="152"/>
      <c r="AG14" s="28"/>
      <c r="AH14" s="28"/>
      <c r="AI14" s="156"/>
    </row>
    <row r="15" spans="1:35" ht="20.25">
      <c r="A15" s="39"/>
      <c r="B15" s="39" t="s">
        <v>85</v>
      </c>
      <c r="C15" s="49" t="s">
        <v>126</v>
      </c>
      <c r="D15" s="12" t="s">
        <v>86</v>
      </c>
      <c r="E15" s="12" t="s">
        <v>87</v>
      </c>
      <c r="F15" s="94">
        <f t="shared" si="3"/>
        <v>7</v>
      </c>
      <c r="G15" s="125"/>
      <c r="H15" s="122">
        <f t="shared" si="0"/>
        <v>0</v>
      </c>
      <c r="I15" s="122">
        <f t="shared" si="1"/>
        <v>0</v>
      </c>
      <c r="J15" s="122">
        <f t="shared" si="2"/>
        <v>0</v>
      </c>
      <c r="K15" s="127"/>
      <c r="L15" s="28"/>
      <c r="M15" s="28"/>
      <c r="N15" s="128"/>
      <c r="O15" s="28"/>
      <c r="P15" s="28"/>
      <c r="Q15" s="130"/>
      <c r="R15" s="28"/>
      <c r="S15" s="28"/>
      <c r="T15" s="146"/>
      <c r="U15" s="28"/>
      <c r="V15" s="28"/>
      <c r="W15" s="158"/>
      <c r="X15" s="28"/>
      <c r="Y15" s="28"/>
      <c r="Z15" s="163"/>
      <c r="AA15" s="116"/>
      <c r="AB15" s="116"/>
      <c r="AC15" s="138"/>
      <c r="AD15" s="116">
        <v>4</v>
      </c>
      <c r="AE15" s="116">
        <v>3</v>
      </c>
      <c r="AF15" s="152"/>
      <c r="AG15" s="28"/>
      <c r="AH15" s="28"/>
      <c r="AI15" s="156"/>
    </row>
    <row r="16" spans="1:35" ht="20.25">
      <c r="A16" s="39"/>
      <c r="B16" s="39" t="s">
        <v>85</v>
      </c>
      <c r="C16" s="49" t="s">
        <v>126</v>
      </c>
      <c r="D16" s="12" t="s">
        <v>86</v>
      </c>
      <c r="E16" s="12" t="s">
        <v>89</v>
      </c>
      <c r="F16" s="94">
        <f t="shared" si="3"/>
        <v>2</v>
      </c>
      <c r="G16" s="125"/>
      <c r="H16" s="122">
        <f t="shared" si="0"/>
        <v>0</v>
      </c>
      <c r="I16" s="122">
        <f t="shared" si="1"/>
        <v>0</v>
      </c>
      <c r="J16" s="122">
        <f t="shared" si="2"/>
        <v>0</v>
      </c>
      <c r="K16" s="127"/>
      <c r="L16" s="28"/>
      <c r="M16" s="28"/>
      <c r="N16" s="128"/>
      <c r="O16" s="28"/>
      <c r="P16" s="28"/>
      <c r="Q16" s="130"/>
      <c r="R16" s="28"/>
      <c r="S16" s="28"/>
      <c r="T16" s="146"/>
      <c r="U16" s="28"/>
      <c r="V16" s="28"/>
      <c r="W16" s="158"/>
      <c r="X16" s="28"/>
      <c r="Y16" s="28"/>
      <c r="Z16" s="163"/>
      <c r="AA16" s="116"/>
      <c r="AB16" s="116"/>
      <c r="AC16" s="138"/>
      <c r="AD16" s="116">
        <v>1</v>
      </c>
      <c r="AE16" s="116">
        <v>1</v>
      </c>
      <c r="AF16" s="152"/>
      <c r="AG16" s="28"/>
      <c r="AH16" s="28"/>
      <c r="AI16" s="156"/>
    </row>
    <row r="17" spans="1:35" ht="20.25">
      <c r="A17" s="39"/>
      <c r="B17" s="39" t="s">
        <v>85</v>
      </c>
      <c r="C17" s="48" t="s">
        <v>91</v>
      </c>
      <c r="D17" s="12" t="s">
        <v>86</v>
      </c>
      <c r="E17" s="12"/>
      <c r="F17" s="94">
        <f t="shared" si="3"/>
        <v>4</v>
      </c>
      <c r="G17" s="179"/>
      <c r="H17" s="122">
        <f>F17*G17</f>
        <v>0</v>
      </c>
      <c r="I17" s="122">
        <f>H17*23%</f>
        <v>0</v>
      </c>
      <c r="J17" s="122">
        <f>H17+I17</f>
        <v>0</v>
      </c>
      <c r="K17" s="127"/>
      <c r="L17" s="28"/>
      <c r="M17" s="28"/>
      <c r="N17" s="128"/>
      <c r="O17" s="28"/>
      <c r="P17" s="28"/>
      <c r="Q17" s="130"/>
      <c r="R17" s="28"/>
      <c r="S17" s="28"/>
      <c r="T17" s="146"/>
      <c r="U17" s="28"/>
      <c r="V17" s="28"/>
      <c r="W17" s="158"/>
      <c r="X17" s="28"/>
      <c r="Y17" s="28"/>
      <c r="Z17" s="163"/>
      <c r="AA17" s="116"/>
      <c r="AB17" s="116"/>
      <c r="AC17" s="138"/>
      <c r="AD17" s="116">
        <v>2</v>
      </c>
      <c r="AE17" s="116">
        <v>2</v>
      </c>
      <c r="AF17" s="152"/>
      <c r="AG17" s="28"/>
      <c r="AH17" s="28"/>
      <c r="AI17" s="156"/>
    </row>
    <row r="18" spans="1:35" ht="20.25">
      <c r="A18" s="39"/>
      <c r="B18" s="108" t="s">
        <v>85</v>
      </c>
      <c r="C18" s="49" t="s">
        <v>210</v>
      </c>
      <c r="D18" s="12" t="s">
        <v>86</v>
      </c>
      <c r="E18" s="12" t="s">
        <v>87</v>
      </c>
      <c r="F18" s="94">
        <f t="shared" si="3"/>
        <v>8</v>
      </c>
      <c r="G18" s="179"/>
      <c r="H18" s="122">
        <f>F18*G18</f>
        <v>0</v>
      </c>
      <c r="I18" s="122">
        <f t="shared" ref="I18:I23" si="4">H18*23%</f>
        <v>0</v>
      </c>
      <c r="J18" s="122">
        <f t="shared" ref="J18:J23" si="5">H18+I18</f>
        <v>0</v>
      </c>
      <c r="K18" s="127"/>
      <c r="L18" s="28"/>
      <c r="M18" s="28"/>
      <c r="N18" s="128"/>
      <c r="O18" s="116">
        <v>4</v>
      </c>
      <c r="P18" s="116">
        <v>4</v>
      </c>
      <c r="Q18" s="130"/>
      <c r="R18" s="28"/>
      <c r="S18" s="28"/>
      <c r="T18" s="146"/>
      <c r="U18" s="28"/>
      <c r="V18" s="28"/>
      <c r="W18" s="158"/>
      <c r="X18" s="28"/>
      <c r="Y18" s="28"/>
      <c r="Z18" s="163"/>
      <c r="AA18" s="116"/>
      <c r="AB18" s="116"/>
      <c r="AC18" s="138"/>
      <c r="AD18" s="116"/>
      <c r="AE18" s="116"/>
      <c r="AF18" s="152"/>
      <c r="AG18" s="28"/>
      <c r="AH18" s="28"/>
      <c r="AI18" s="156"/>
    </row>
    <row r="19" spans="1:35" ht="20.25">
      <c r="A19" s="39"/>
      <c r="B19" s="47" t="s">
        <v>97</v>
      </c>
      <c r="C19" s="49" t="s">
        <v>210</v>
      </c>
      <c r="D19" s="12" t="s">
        <v>86</v>
      </c>
      <c r="E19" s="12" t="s">
        <v>87</v>
      </c>
      <c r="F19" s="94">
        <f t="shared" si="3"/>
        <v>2</v>
      </c>
      <c r="G19" s="179"/>
      <c r="H19" s="122">
        <f t="shared" ref="H19:H23" si="6">F19*G19</f>
        <v>0</v>
      </c>
      <c r="I19" s="122">
        <f t="shared" si="4"/>
        <v>0</v>
      </c>
      <c r="J19" s="122">
        <f t="shared" si="5"/>
        <v>0</v>
      </c>
      <c r="K19" s="127"/>
      <c r="L19" s="28"/>
      <c r="M19" s="28"/>
      <c r="N19" s="128"/>
      <c r="O19" s="116">
        <v>1</v>
      </c>
      <c r="P19" s="116">
        <v>1</v>
      </c>
      <c r="Q19" s="130"/>
      <c r="R19" s="28"/>
      <c r="S19" s="28"/>
      <c r="T19" s="146"/>
      <c r="U19" s="28"/>
      <c r="V19" s="28"/>
      <c r="W19" s="158"/>
      <c r="X19" s="28"/>
      <c r="Y19" s="28"/>
      <c r="Z19" s="163"/>
      <c r="AA19" s="116"/>
      <c r="AB19" s="116"/>
      <c r="AC19" s="138"/>
      <c r="AD19" s="116"/>
      <c r="AE19" s="116"/>
      <c r="AF19" s="152"/>
      <c r="AG19" s="28"/>
      <c r="AH19" s="28"/>
      <c r="AI19" s="156"/>
    </row>
    <row r="20" spans="1:35" ht="20.25">
      <c r="A20" s="39"/>
      <c r="B20" s="47" t="s">
        <v>275</v>
      </c>
      <c r="C20" s="49" t="s">
        <v>211</v>
      </c>
      <c r="D20" s="12" t="s">
        <v>86</v>
      </c>
      <c r="E20" s="12" t="s">
        <v>87</v>
      </c>
      <c r="F20" s="94">
        <f t="shared" si="3"/>
        <v>8</v>
      </c>
      <c r="G20" s="179"/>
      <c r="H20" s="122">
        <f t="shared" si="6"/>
        <v>0</v>
      </c>
      <c r="I20" s="122">
        <f t="shared" si="4"/>
        <v>0</v>
      </c>
      <c r="J20" s="122">
        <f t="shared" si="5"/>
        <v>0</v>
      </c>
      <c r="K20" s="127"/>
      <c r="L20" s="28"/>
      <c r="M20" s="28"/>
      <c r="N20" s="128"/>
      <c r="O20" s="116">
        <v>4</v>
      </c>
      <c r="P20" s="116">
        <v>4</v>
      </c>
      <c r="Q20" s="130"/>
      <c r="R20" s="28"/>
      <c r="S20" s="28"/>
      <c r="T20" s="146"/>
      <c r="U20" s="28"/>
      <c r="V20" s="28"/>
      <c r="W20" s="158"/>
      <c r="X20" s="28"/>
      <c r="Y20" s="28"/>
      <c r="Z20" s="163"/>
      <c r="AA20" s="116"/>
      <c r="AB20" s="116"/>
      <c r="AC20" s="138"/>
      <c r="AD20" s="116"/>
      <c r="AE20" s="116"/>
      <c r="AF20" s="152"/>
      <c r="AG20" s="28"/>
      <c r="AH20" s="28"/>
      <c r="AI20" s="156"/>
    </row>
    <row r="21" spans="1:35" ht="20.25">
      <c r="A21" s="39"/>
      <c r="B21" s="47" t="s">
        <v>97</v>
      </c>
      <c r="C21" s="49" t="s">
        <v>211</v>
      </c>
      <c r="D21" s="12" t="s">
        <v>86</v>
      </c>
      <c r="E21" s="12" t="s">
        <v>212</v>
      </c>
      <c r="F21" s="94">
        <f t="shared" si="3"/>
        <v>2</v>
      </c>
      <c r="G21" s="179"/>
      <c r="H21" s="122">
        <f t="shared" si="6"/>
        <v>0</v>
      </c>
      <c r="I21" s="122">
        <f t="shared" si="4"/>
        <v>0</v>
      </c>
      <c r="J21" s="122">
        <f t="shared" si="5"/>
        <v>0</v>
      </c>
      <c r="K21" s="127"/>
      <c r="L21" s="28"/>
      <c r="M21" s="28"/>
      <c r="N21" s="128"/>
      <c r="O21" s="116">
        <v>1</v>
      </c>
      <c r="P21" s="116">
        <v>1</v>
      </c>
      <c r="Q21" s="130"/>
      <c r="R21" s="28"/>
      <c r="S21" s="28"/>
      <c r="T21" s="146"/>
      <c r="U21" s="28"/>
      <c r="V21" s="28"/>
      <c r="W21" s="158"/>
      <c r="X21" s="28"/>
      <c r="Y21" s="28"/>
      <c r="Z21" s="163"/>
      <c r="AA21" s="116"/>
      <c r="AB21" s="116"/>
      <c r="AC21" s="138"/>
      <c r="AD21" s="116"/>
      <c r="AE21" s="116"/>
      <c r="AF21" s="152"/>
      <c r="AG21" s="28"/>
      <c r="AH21" s="28"/>
      <c r="AI21" s="156"/>
    </row>
    <row r="22" spans="1:35" ht="20.25">
      <c r="A22" s="39"/>
      <c r="B22" s="47" t="s">
        <v>97</v>
      </c>
      <c r="C22" s="49" t="s">
        <v>213</v>
      </c>
      <c r="D22" s="12" t="s">
        <v>86</v>
      </c>
      <c r="E22" s="12" t="s">
        <v>87</v>
      </c>
      <c r="F22" s="94">
        <f t="shared" si="3"/>
        <v>2</v>
      </c>
      <c r="G22" s="179"/>
      <c r="H22" s="122">
        <f t="shared" si="6"/>
        <v>0</v>
      </c>
      <c r="I22" s="122">
        <f t="shared" si="4"/>
        <v>0</v>
      </c>
      <c r="J22" s="122">
        <f t="shared" si="5"/>
        <v>0</v>
      </c>
      <c r="K22" s="127"/>
      <c r="L22" s="28"/>
      <c r="M22" s="28"/>
      <c r="N22" s="128"/>
      <c r="O22" s="116">
        <v>1</v>
      </c>
      <c r="P22" s="116">
        <v>1</v>
      </c>
      <c r="Q22" s="130"/>
      <c r="R22" s="28"/>
      <c r="S22" s="28"/>
      <c r="T22" s="146"/>
      <c r="U22" s="28"/>
      <c r="V22" s="28"/>
      <c r="W22" s="158"/>
      <c r="X22" s="28"/>
      <c r="Y22" s="28"/>
      <c r="Z22" s="163"/>
      <c r="AA22" s="116"/>
      <c r="AB22" s="116"/>
      <c r="AC22" s="138"/>
      <c r="AD22" s="116"/>
      <c r="AE22" s="116"/>
      <c r="AF22" s="152"/>
      <c r="AG22" s="28"/>
      <c r="AH22" s="28"/>
      <c r="AI22" s="156"/>
    </row>
    <row r="23" spans="1:35" ht="20.25">
      <c r="A23" s="39"/>
      <c r="B23" s="108" t="s">
        <v>85</v>
      </c>
      <c r="C23" s="49" t="s">
        <v>213</v>
      </c>
      <c r="D23" s="12" t="s">
        <v>86</v>
      </c>
      <c r="E23" s="12" t="s">
        <v>87</v>
      </c>
      <c r="F23" s="94">
        <f t="shared" si="3"/>
        <v>8</v>
      </c>
      <c r="G23" s="179"/>
      <c r="H23" s="122">
        <f t="shared" si="6"/>
        <v>0</v>
      </c>
      <c r="I23" s="122">
        <f t="shared" si="4"/>
        <v>0</v>
      </c>
      <c r="J23" s="122">
        <f t="shared" si="5"/>
        <v>0</v>
      </c>
      <c r="K23" s="127"/>
      <c r="L23" s="28"/>
      <c r="M23" s="28"/>
      <c r="N23" s="128"/>
      <c r="O23" s="116">
        <v>4</v>
      </c>
      <c r="P23" s="116">
        <v>4</v>
      </c>
      <c r="Q23" s="130"/>
      <c r="R23" s="28"/>
      <c r="S23" s="28"/>
      <c r="T23" s="146"/>
      <c r="U23" s="28"/>
      <c r="V23" s="28"/>
      <c r="W23" s="158"/>
      <c r="X23" s="28"/>
      <c r="Y23" s="28"/>
      <c r="Z23" s="163"/>
      <c r="AA23" s="116"/>
      <c r="AB23" s="116"/>
      <c r="AC23" s="138"/>
      <c r="AD23" s="116"/>
      <c r="AE23" s="116"/>
      <c r="AF23" s="152"/>
      <c r="AG23" s="28"/>
      <c r="AH23" s="28"/>
      <c r="AI23" s="156"/>
    </row>
    <row r="24" spans="1:35" ht="16.5" customHeight="1">
      <c r="A24" s="39"/>
      <c r="B24" s="39" t="s">
        <v>85</v>
      </c>
      <c r="C24" s="48" t="s">
        <v>92</v>
      </c>
      <c r="D24" s="12" t="s">
        <v>86</v>
      </c>
      <c r="E24" s="12" t="s">
        <v>87</v>
      </c>
      <c r="F24" s="94">
        <f t="shared" si="3"/>
        <v>6</v>
      </c>
      <c r="G24" s="179"/>
      <c r="H24" s="122">
        <f t="shared" si="0"/>
        <v>0</v>
      </c>
      <c r="I24" s="122">
        <f t="shared" si="1"/>
        <v>0</v>
      </c>
      <c r="J24" s="122">
        <f t="shared" si="2"/>
        <v>0</v>
      </c>
      <c r="K24" s="127"/>
      <c r="L24" s="28"/>
      <c r="M24" s="28"/>
      <c r="N24" s="128"/>
      <c r="O24" s="28"/>
      <c r="P24" s="28"/>
      <c r="Q24" s="130"/>
      <c r="R24" s="28"/>
      <c r="S24" s="28"/>
      <c r="T24" s="146"/>
      <c r="U24" s="28"/>
      <c r="V24" s="28"/>
      <c r="W24" s="158"/>
      <c r="X24" s="28"/>
      <c r="Y24" s="28"/>
      <c r="Z24" s="163"/>
      <c r="AA24" s="116"/>
      <c r="AB24" s="116"/>
      <c r="AC24" s="138"/>
      <c r="AD24" s="116">
        <v>3</v>
      </c>
      <c r="AE24" s="116">
        <v>3</v>
      </c>
      <c r="AF24" s="152"/>
      <c r="AG24" s="28"/>
      <c r="AH24" s="28"/>
      <c r="AI24" s="156"/>
    </row>
    <row r="25" spans="1:35" ht="20.25">
      <c r="A25" s="39"/>
      <c r="B25" s="39" t="s">
        <v>85</v>
      </c>
      <c r="C25" s="48" t="s">
        <v>92</v>
      </c>
      <c r="D25" s="12" t="s">
        <v>86</v>
      </c>
      <c r="E25" s="12" t="s">
        <v>93</v>
      </c>
      <c r="F25" s="94">
        <f t="shared" si="3"/>
        <v>4</v>
      </c>
      <c r="G25" s="179"/>
      <c r="H25" s="122">
        <f t="shared" si="0"/>
        <v>0</v>
      </c>
      <c r="I25" s="122">
        <f t="shared" si="1"/>
        <v>0</v>
      </c>
      <c r="J25" s="122">
        <f t="shared" si="2"/>
        <v>0</v>
      </c>
      <c r="K25" s="127"/>
      <c r="L25" s="28"/>
      <c r="M25" s="28"/>
      <c r="N25" s="128"/>
      <c r="O25" s="28"/>
      <c r="P25" s="28"/>
      <c r="Q25" s="130"/>
      <c r="R25" s="28"/>
      <c r="S25" s="28"/>
      <c r="T25" s="146"/>
      <c r="U25" s="28"/>
      <c r="V25" s="28"/>
      <c r="W25" s="158"/>
      <c r="X25" s="28"/>
      <c r="Y25" s="28"/>
      <c r="Z25" s="163"/>
      <c r="AA25" s="116"/>
      <c r="AB25" s="116"/>
      <c r="AC25" s="138"/>
      <c r="AD25" s="116">
        <v>2</v>
      </c>
      <c r="AE25" s="116">
        <v>2</v>
      </c>
      <c r="AF25" s="152"/>
      <c r="AG25" s="28"/>
      <c r="AH25" s="28"/>
      <c r="AI25" s="156"/>
    </row>
    <row r="26" spans="1:35" ht="20.25">
      <c r="A26" s="39"/>
      <c r="B26" s="39" t="s">
        <v>85</v>
      </c>
      <c r="C26" s="48" t="s">
        <v>92</v>
      </c>
      <c r="D26" s="12" t="s">
        <v>86</v>
      </c>
      <c r="E26" s="12" t="s">
        <v>94</v>
      </c>
      <c r="F26" s="94">
        <f t="shared" si="3"/>
        <v>4</v>
      </c>
      <c r="G26" s="179"/>
      <c r="H26" s="122">
        <f t="shared" si="0"/>
        <v>0</v>
      </c>
      <c r="I26" s="122">
        <f t="shared" si="1"/>
        <v>0</v>
      </c>
      <c r="J26" s="122">
        <f t="shared" si="2"/>
        <v>0</v>
      </c>
      <c r="K26" s="127"/>
      <c r="L26" s="28"/>
      <c r="M26" s="28"/>
      <c r="N26" s="128"/>
      <c r="O26" s="28"/>
      <c r="P26" s="28"/>
      <c r="Q26" s="130"/>
      <c r="R26" s="28"/>
      <c r="S26" s="28"/>
      <c r="T26" s="146"/>
      <c r="U26" s="28"/>
      <c r="V26" s="28"/>
      <c r="W26" s="158"/>
      <c r="X26" s="28"/>
      <c r="Y26" s="28"/>
      <c r="Z26" s="163"/>
      <c r="AA26" s="116"/>
      <c r="AB26" s="116"/>
      <c r="AC26" s="138"/>
      <c r="AD26" s="116">
        <v>2</v>
      </c>
      <c r="AE26" s="116">
        <v>2</v>
      </c>
      <c r="AF26" s="152"/>
      <c r="AG26" s="28"/>
      <c r="AH26" s="28"/>
      <c r="AI26" s="156"/>
    </row>
    <row r="27" spans="1:35" ht="20.25">
      <c r="A27" s="39"/>
      <c r="B27" s="39" t="s">
        <v>85</v>
      </c>
      <c r="C27" s="48" t="s">
        <v>92</v>
      </c>
      <c r="D27" s="12" t="s">
        <v>86</v>
      </c>
      <c r="E27" s="12" t="s">
        <v>95</v>
      </c>
      <c r="F27" s="94">
        <f t="shared" si="3"/>
        <v>4</v>
      </c>
      <c r="G27" s="179"/>
      <c r="H27" s="122">
        <f t="shared" si="0"/>
        <v>0</v>
      </c>
      <c r="I27" s="122">
        <f t="shared" si="1"/>
        <v>0</v>
      </c>
      <c r="J27" s="122">
        <f t="shared" si="2"/>
        <v>0</v>
      </c>
      <c r="K27" s="127"/>
      <c r="L27" s="28"/>
      <c r="M27" s="28"/>
      <c r="N27" s="128"/>
      <c r="O27" s="28"/>
      <c r="P27" s="28"/>
      <c r="Q27" s="130"/>
      <c r="R27" s="28"/>
      <c r="S27" s="28"/>
      <c r="T27" s="146"/>
      <c r="U27" s="28"/>
      <c r="V27" s="28"/>
      <c r="W27" s="158"/>
      <c r="X27" s="28"/>
      <c r="Y27" s="28"/>
      <c r="Z27" s="163"/>
      <c r="AA27" s="116"/>
      <c r="AB27" s="116"/>
      <c r="AC27" s="138"/>
      <c r="AD27" s="116">
        <v>2</v>
      </c>
      <c r="AE27" s="116">
        <v>2</v>
      </c>
      <c r="AF27" s="152"/>
      <c r="AG27" s="28"/>
      <c r="AH27" s="28"/>
      <c r="AI27" s="156"/>
    </row>
    <row r="28" spans="1:35" ht="16.5" customHeight="1">
      <c r="A28" s="39"/>
      <c r="B28" s="39" t="s">
        <v>85</v>
      </c>
      <c r="C28" s="48" t="s">
        <v>96</v>
      </c>
      <c r="D28" s="12" t="s">
        <v>86</v>
      </c>
      <c r="E28" s="12" t="s">
        <v>87</v>
      </c>
      <c r="F28" s="94">
        <f t="shared" si="3"/>
        <v>4</v>
      </c>
      <c r="G28" s="179"/>
      <c r="H28" s="122">
        <f t="shared" si="0"/>
        <v>0</v>
      </c>
      <c r="I28" s="122">
        <f t="shared" si="1"/>
        <v>0</v>
      </c>
      <c r="J28" s="122">
        <f t="shared" si="2"/>
        <v>0</v>
      </c>
      <c r="K28" s="127"/>
      <c r="L28" s="28"/>
      <c r="M28" s="28"/>
      <c r="N28" s="128"/>
      <c r="O28" s="28"/>
      <c r="P28" s="28"/>
      <c r="Q28" s="130"/>
      <c r="R28" s="28"/>
      <c r="S28" s="28"/>
      <c r="T28" s="146"/>
      <c r="U28" s="28"/>
      <c r="V28" s="28"/>
      <c r="W28" s="158"/>
      <c r="X28" s="28"/>
      <c r="Y28" s="28"/>
      <c r="Z28" s="163"/>
      <c r="AA28" s="116"/>
      <c r="AB28" s="116"/>
      <c r="AC28" s="138"/>
      <c r="AD28" s="116">
        <v>2</v>
      </c>
      <c r="AE28" s="116">
        <v>2</v>
      </c>
      <c r="AF28" s="152"/>
      <c r="AG28" s="28"/>
      <c r="AH28" s="28"/>
      <c r="AI28" s="156"/>
    </row>
    <row r="29" spans="1:35" ht="20.25">
      <c r="A29" s="39"/>
      <c r="B29" s="39" t="s">
        <v>85</v>
      </c>
      <c r="C29" s="48" t="s">
        <v>96</v>
      </c>
      <c r="D29" s="12" t="s">
        <v>86</v>
      </c>
      <c r="E29" s="12" t="s">
        <v>93</v>
      </c>
      <c r="F29" s="94">
        <f t="shared" si="3"/>
        <v>4</v>
      </c>
      <c r="G29" s="179"/>
      <c r="H29" s="122">
        <f t="shared" si="0"/>
        <v>0</v>
      </c>
      <c r="I29" s="122">
        <f t="shared" si="1"/>
        <v>0</v>
      </c>
      <c r="J29" s="122">
        <f t="shared" si="2"/>
        <v>0</v>
      </c>
      <c r="K29" s="127"/>
      <c r="L29" s="28"/>
      <c r="M29" s="28"/>
      <c r="N29" s="128"/>
      <c r="O29" s="28"/>
      <c r="P29" s="28"/>
      <c r="Q29" s="130"/>
      <c r="R29" s="28"/>
      <c r="S29" s="28"/>
      <c r="T29" s="146"/>
      <c r="U29" s="28"/>
      <c r="V29" s="28"/>
      <c r="W29" s="158"/>
      <c r="X29" s="28"/>
      <c r="Y29" s="28"/>
      <c r="Z29" s="163"/>
      <c r="AA29" s="116"/>
      <c r="AB29" s="116"/>
      <c r="AC29" s="138"/>
      <c r="AD29" s="116">
        <v>2</v>
      </c>
      <c r="AE29" s="116">
        <v>2</v>
      </c>
      <c r="AF29" s="152"/>
      <c r="AG29" s="28"/>
      <c r="AH29" s="28"/>
      <c r="AI29" s="156"/>
    </row>
    <row r="30" spans="1:35" ht="20.25">
      <c r="A30" s="39"/>
      <c r="B30" s="39" t="s">
        <v>85</v>
      </c>
      <c r="C30" s="48" t="s">
        <v>96</v>
      </c>
      <c r="D30" s="12" t="s">
        <v>86</v>
      </c>
      <c r="E30" s="12" t="s">
        <v>94</v>
      </c>
      <c r="F30" s="94">
        <f t="shared" si="3"/>
        <v>4</v>
      </c>
      <c r="G30" s="179"/>
      <c r="H30" s="122">
        <f t="shared" si="0"/>
        <v>0</v>
      </c>
      <c r="I30" s="122">
        <f t="shared" si="1"/>
        <v>0</v>
      </c>
      <c r="J30" s="122">
        <f t="shared" si="2"/>
        <v>0</v>
      </c>
      <c r="K30" s="127"/>
      <c r="L30" s="28"/>
      <c r="M30" s="28"/>
      <c r="N30" s="128"/>
      <c r="O30" s="28"/>
      <c r="P30" s="28"/>
      <c r="Q30" s="130"/>
      <c r="R30" s="28"/>
      <c r="S30" s="28"/>
      <c r="T30" s="146"/>
      <c r="U30" s="28"/>
      <c r="V30" s="28"/>
      <c r="W30" s="158"/>
      <c r="X30" s="28"/>
      <c r="Y30" s="28"/>
      <c r="Z30" s="163"/>
      <c r="AA30" s="116"/>
      <c r="AB30" s="116"/>
      <c r="AC30" s="138"/>
      <c r="AD30" s="116">
        <v>2</v>
      </c>
      <c r="AE30" s="116">
        <v>2</v>
      </c>
      <c r="AF30" s="152"/>
      <c r="AG30" s="28"/>
      <c r="AH30" s="28"/>
      <c r="AI30" s="156"/>
    </row>
    <row r="31" spans="1:35" ht="20.25">
      <c r="A31" s="39"/>
      <c r="B31" s="39" t="s">
        <v>85</v>
      </c>
      <c r="C31" s="48" t="s">
        <v>96</v>
      </c>
      <c r="D31" s="12" t="s">
        <v>86</v>
      </c>
      <c r="E31" s="12" t="s">
        <v>95</v>
      </c>
      <c r="F31" s="94">
        <f t="shared" si="3"/>
        <v>4</v>
      </c>
      <c r="G31" s="179"/>
      <c r="H31" s="122">
        <f t="shared" si="0"/>
        <v>0</v>
      </c>
      <c r="I31" s="122">
        <f t="shared" si="1"/>
        <v>0</v>
      </c>
      <c r="J31" s="122">
        <f t="shared" si="2"/>
        <v>0</v>
      </c>
      <c r="K31" s="127"/>
      <c r="L31" s="28"/>
      <c r="M31" s="28"/>
      <c r="N31" s="128"/>
      <c r="O31" s="28"/>
      <c r="P31" s="28"/>
      <c r="Q31" s="130"/>
      <c r="R31" s="28"/>
      <c r="S31" s="28"/>
      <c r="T31" s="146"/>
      <c r="U31" s="28"/>
      <c r="V31" s="28"/>
      <c r="W31" s="158"/>
      <c r="X31" s="28"/>
      <c r="Y31" s="28"/>
      <c r="Z31" s="163"/>
      <c r="AA31" s="116"/>
      <c r="AB31" s="116"/>
      <c r="AC31" s="138"/>
      <c r="AD31" s="116">
        <v>2</v>
      </c>
      <c r="AE31" s="116">
        <v>2</v>
      </c>
      <c r="AF31" s="152"/>
      <c r="AG31" s="28"/>
      <c r="AH31" s="28"/>
      <c r="AI31" s="156"/>
    </row>
    <row r="32" spans="1:35" ht="20.25" customHeight="1">
      <c r="A32" s="39"/>
      <c r="B32" s="47" t="s">
        <v>97</v>
      </c>
      <c r="C32" s="48" t="s">
        <v>98</v>
      </c>
      <c r="D32" s="12" t="s">
        <v>86</v>
      </c>
      <c r="E32" s="12"/>
      <c r="F32" s="94">
        <f t="shared" si="3"/>
        <v>4</v>
      </c>
      <c r="G32" s="179"/>
      <c r="H32" s="122">
        <f t="shared" si="0"/>
        <v>0</v>
      </c>
      <c r="I32" s="122">
        <f t="shared" si="1"/>
        <v>0</v>
      </c>
      <c r="J32" s="122">
        <f t="shared" si="2"/>
        <v>0</v>
      </c>
      <c r="K32" s="127"/>
      <c r="L32" s="28"/>
      <c r="M32" s="28"/>
      <c r="N32" s="128"/>
      <c r="O32" s="28"/>
      <c r="P32" s="28"/>
      <c r="Q32" s="130"/>
      <c r="R32" s="28"/>
      <c r="S32" s="28"/>
      <c r="T32" s="146"/>
      <c r="U32" s="28"/>
      <c r="V32" s="28"/>
      <c r="W32" s="158"/>
      <c r="X32" s="28"/>
      <c r="Y32" s="28"/>
      <c r="Z32" s="163"/>
      <c r="AA32" s="116">
        <v>1</v>
      </c>
      <c r="AB32" s="116">
        <v>3</v>
      </c>
      <c r="AC32" s="138"/>
      <c r="AD32" s="116"/>
      <c r="AE32" s="116"/>
      <c r="AF32" s="152"/>
      <c r="AG32" s="28"/>
      <c r="AH32" s="28"/>
      <c r="AI32" s="156"/>
    </row>
    <row r="33" spans="1:35" ht="20.25" customHeight="1">
      <c r="A33" s="39"/>
      <c r="B33" s="39" t="s">
        <v>85</v>
      </c>
      <c r="C33" s="48" t="s">
        <v>98</v>
      </c>
      <c r="D33" s="12" t="s">
        <v>86</v>
      </c>
      <c r="E33" s="12"/>
      <c r="F33" s="94">
        <f t="shared" si="3"/>
        <v>2</v>
      </c>
      <c r="G33" s="125"/>
      <c r="H33" s="122">
        <f t="shared" si="0"/>
        <v>0</v>
      </c>
      <c r="I33" s="122">
        <f t="shared" si="1"/>
        <v>0</v>
      </c>
      <c r="J33" s="122">
        <f t="shared" si="2"/>
        <v>0</v>
      </c>
      <c r="K33" s="127"/>
      <c r="L33" s="28"/>
      <c r="M33" s="28"/>
      <c r="N33" s="128"/>
      <c r="O33" s="28"/>
      <c r="P33" s="28"/>
      <c r="Q33" s="130"/>
      <c r="R33" s="28"/>
      <c r="S33" s="28"/>
      <c r="T33" s="146"/>
      <c r="U33" s="28"/>
      <c r="V33" s="28"/>
      <c r="W33" s="158"/>
      <c r="X33" s="28"/>
      <c r="Y33" s="28"/>
      <c r="Z33" s="163"/>
      <c r="AA33" s="116"/>
      <c r="AB33" s="116"/>
      <c r="AC33" s="138"/>
      <c r="AD33" s="116">
        <v>1</v>
      </c>
      <c r="AE33" s="116">
        <v>1</v>
      </c>
      <c r="AF33" s="152"/>
      <c r="AG33" s="28"/>
      <c r="AH33" s="28"/>
      <c r="AI33" s="156"/>
    </row>
    <row r="34" spans="1:35" ht="20.25">
      <c r="A34" s="39"/>
      <c r="B34" s="39" t="s">
        <v>85</v>
      </c>
      <c r="C34" s="9" t="s">
        <v>119</v>
      </c>
      <c r="D34" s="12" t="s">
        <v>86</v>
      </c>
      <c r="E34" s="12"/>
      <c r="F34" s="94">
        <f t="shared" si="3"/>
        <v>6</v>
      </c>
      <c r="G34" s="179"/>
      <c r="H34" s="122">
        <f t="shared" si="0"/>
        <v>0</v>
      </c>
      <c r="I34" s="122">
        <f t="shared" si="1"/>
        <v>0</v>
      </c>
      <c r="J34" s="122">
        <f t="shared" si="2"/>
        <v>0</v>
      </c>
      <c r="K34" s="127"/>
      <c r="L34" s="28"/>
      <c r="M34" s="28"/>
      <c r="N34" s="128"/>
      <c r="O34" s="28"/>
      <c r="P34" s="28"/>
      <c r="Q34" s="130"/>
      <c r="R34" s="28"/>
      <c r="S34" s="28"/>
      <c r="T34" s="146"/>
      <c r="U34" s="28"/>
      <c r="V34" s="28"/>
      <c r="W34" s="158"/>
      <c r="X34" s="28"/>
      <c r="Y34" s="28"/>
      <c r="Z34" s="163"/>
      <c r="AA34" s="116"/>
      <c r="AB34" s="116"/>
      <c r="AC34" s="138"/>
      <c r="AD34" s="116">
        <v>3</v>
      </c>
      <c r="AE34" s="116">
        <v>3</v>
      </c>
      <c r="AF34" s="152"/>
      <c r="AG34" s="28"/>
      <c r="AH34" s="28"/>
      <c r="AI34" s="156"/>
    </row>
    <row r="35" spans="1:35" ht="20.25">
      <c r="A35" s="39"/>
      <c r="B35" s="47" t="s">
        <v>97</v>
      </c>
      <c r="C35" s="10" t="s">
        <v>120</v>
      </c>
      <c r="D35" s="12" t="s">
        <v>86</v>
      </c>
      <c r="E35" s="12"/>
      <c r="F35" s="94">
        <f t="shared" si="3"/>
        <v>4</v>
      </c>
      <c r="G35" s="179"/>
      <c r="H35" s="122">
        <f t="shared" si="0"/>
        <v>0</v>
      </c>
      <c r="I35" s="122">
        <f t="shared" si="1"/>
        <v>0</v>
      </c>
      <c r="J35" s="122">
        <f t="shared" si="2"/>
        <v>0</v>
      </c>
      <c r="K35" s="127"/>
      <c r="L35" s="28"/>
      <c r="M35" s="28"/>
      <c r="N35" s="128"/>
      <c r="O35" s="28"/>
      <c r="P35" s="28"/>
      <c r="Q35" s="130"/>
      <c r="R35" s="28"/>
      <c r="S35" s="28"/>
      <c r="T35" s="146"/>
      <c r="U35" s="28"/>
      <c r="V35" s="28"/>
      <c r="W35" s="158"/>
      <c r="X35" s="116">
        <v>2</v>
      </c>
      <c r="Y35" s="116">
        <v>2</v>
      </c>
      <c r="Z35" s="163"/>
      <c r="AA35" s="116"/>
      <c r="AB35" s="116"/>
      <c r="AC35" s="138"/>
      <c r="AD35" s="116"/>
      <c r="AE35" s="116"/>
      <c r="AF35" s="152"/>
      <c r="AG35" s="28"/>
      <c r="AH35" s="28"/>
      <c r="AI35" s="156"/>
    </row>
    <row r="36" spans="1:35" ht="20.25">
      <c r="A36" s="39"/>
      <c r="B36" s="47" t="s">
        <v>97</v>
      </c>
      <c r="C36" s="10" t="s">
        <v>99</v>
      </c>
      <c r="D36" s="12" t="s">
        <v>86</v>
      </c>
      <c r="E36" s="12"/>
      <c r="F36" s="94">
        <f t="shared" si="3"/>
        <v>7</v>
      </c>
      <c r="G36" s="179"/>
      <c r="H36" s="122">
        <f t="shared" si="0"/>
        <v>0</v>
      </c>
      <c r="I36" s="122">
        <f t="shared" si="1"/>
        <v>0</v>
      </c>
      <c r="J36" s="122">
        <f t="shared" si="2"/>
        <v>0</v>
      </c>
      <c r="K36" s="127"/>
      <c r="L36" s="28"/>
      <c r="M36" s="28"/>
      <c r="N36" s="128"/>
      <c r="O36" s="28"/>
      <c r="P36" s="28"/>
      <c r="Q36" s="130"/>
      <c r="R36" s="28"/>
      <c r="S36" s="28"/>
      <c r="T36" s="146"/>
      <c r="U36" s="116">
        <v>0</v>
      </c>
      <c r="V36" s="116">
        <v>1</v>
      </c>
      <c r="W36" s="158"/>
      <c r="X36" s="28"/>
      <c r="Y36" s="28"/>
      <c r="Z36" s="163"/>
      <c r="AA36" s="116">
        <v>2</v>
      </c>
      <c r="AB36" s="116">
        <v>4</v>
      </c>
      <c r="AC36" s="138"/>
      <c r="AD36" s="116"/>
      <c r="AE36" s="116"/>
      <c r="AF36" s="152"/>
      <c r="AG36" s="28"/>
      <c r="AH36" s="28"/>
      <c r="AI36" s="156"/>
    </row>
    <row r="37" spans="1:35" ht="20.25">
      <c r="A37" s="39"/>
      <c r="B37" s="39" t="s">
        <v>85</v>
      </c>
      <c r="C37" s="10" t="s">
        <v>99</v>
      </c>
      <c r="D37" s="12" t="s">
        <v>86</v>
      </c>
      <c r="E37" s="12"/>
      <c r="F37" s="94">
        <f t="shared" si="3"/>
        <v>1</v>
      </c>
      <c r="G37" s="179"/>
      <c r="H37" s="122">
        <f t="shared" si="0"/>
        <v>0</v>
      </c>
      <c r="I37" s="122">
        <f t="shared" si="1"/>
        <v>0</v>
      </c>
      <c r="J37" s="122">
        <f t="shared" si="2"/>
        <v>0</v>
      </c>
      <c r="K37" s="127"/>
      <c r="L37" s="28"/>
      <c r="M37" s="28"/>
      <c r="N37" s="128"/>
      <c r="O37" s="28"/>
      <c r="P37" s="28"/>
      <c r="Q37" s="130"/>
      <c r="R37" s="28"/>
      <c r="S37" s="28"/>
      <c r="T37" s="146"/>
      <c r="U37" s="116">
        <v>0</v>
      </c>
      <c r="V37" s="116">
        <v>1</v>
      </c>
      <c r="W37" s="158"/>
      <c r="X37" s="28"/>
      <c r="Y37" s="28"/>
      <c r="Z37" s="163"/>
      <c r="AA37" s="116"/>
      <c r="AB37" s="116"/>
      <c r="AC37" s="138"/>
      <c r="AD37" s="116"/>
      <c r="AE37" s="116"/>
      <c r="AF37" s="152"/>
      <c r="AG37" s="28"/>
      <c r="AH37" s="28"/>
      <c r="AI37" s="156"/>
    </row>
    <row r="38" spans="1:35" ht="20.25">
      <c r="A38" s="39"/>
      <c r="B38" s="92" t="s">
        <v>97</v>
      </c>
      <c r="C38" s="10" t="s">
        <v>281</v>
      </c>
      <c r="D38" s="12" t="s">
        <v>86</v>
      </c>
      <c r="E38" s="12" t="s">
        <v>87</v>
      </c>
      <c r="F38" s="94">
        <f t="shared" si="3"/>
        <v>1</v>
      </c>
      <c r="G38" s="179"/>
      <c r="H38" s="122">
        <f t="shared" si="0"/>
        <v>0</v>
      </c>
      <c r="I38" s="122">
        <f t="shared" si="1"/>
        <v>0</v>
      </c>
      <c r="J38" s="122">
        <f t="shared" si="2"/>
        <v>0</v>
      </c>
      <c r="K38" s="127"/>
      <c r="L38" s="28"/>
      <c r="M38" s="28"/>
      <c r="N38" s="128"/>
      <c r="O38" s="28"/>
      <c r="P38" s="28"/>
      <c r="Q38" s="130"/>
      <c r="R38" s="28"/>
      <c r="S38" s="28"/>
      <c r="T38" s="146"/>
      <c r="U38" s="116">
        <v>0</v>
      </c>
      <c r="V38" s="116">
        <v>1</v>
      </c>
      <c r="W38" s="158"/>
      <c r="X38" s="28"/>
      <c r="Y38" s="28"/>
      <c r="Z38" s="163"/>
      <c r="AA38" s="116"/>
      <c r="AB38" s="116"/>
      <c r="AC38" s="138"/>
      <c r="AD38" s="116"/>
      <c r="AE38" s="116"/>
      <c r="AF38" s="152"/>
      <c r="AG38" s="28"/>
      <c r="AH38" s="28"/>
      <c r="AI38" s="156"/>
    </row>
    <row r="39" spans="1:35" ht="20.25">
      <c r="A39" s="39"/>
      <c r="B39" s="92" t="s">
        <v>97</v>
      </c>
      <c r="C39" s="10" t="s">
        <v>282</v>
      </c>
      <c r="D39" s="12" t="s">
        <v>86</v>
      </c>
      <c r="E39" s="12" t="s">
        <v>87</v>
      </c>
      <c r="F39" s="94">
        <f t="shared" si="3"/>
        <v>1</v>
      </c>
      <c r="G39" s="179"/>
      <c r="H39" s="122">
        <f t="shared" si="0"/>
        <v>0</v>
      </c>
      <c r="I39" s="122">
        <f t="shared" si="1"/>
        <v>0</v>
      </c>
      <c r="J39" s="122">
        <f t="shared" si="2"/>
        <v>0</v>
      </c>
      <c r="K39" s="127"/>
      <c r="L39" s="28"/>
      <c r="M39" s="28"/>
      <c r="N39" s="128"/>
      <c r="O39" s="28"/>
      <c r="P39" s="28"/>
      <c r="Q39" s="130"/>
      <c r="R39" s="28"/>
      <c r="S39" s="28"/>
      <c r="T39" s="146"/>
      <c r="U39" s="116">
        <v>0</v>
      </c>
      <c r="V39" s="116">
        <v>1</v>
      </c>
      <c r="W39" s="158"/>
      <c r="X39" s="28"/>
      <c r="Y39" s="28"/>
      <c r="Z39" s="163"/>
      <c r="AA39" s="116"/>
      <c r="AB39" s="116"/>
      <c r="AC39" s="138"/>
      <c r="AD39" s="116"/>
      <c r="AE39" s="116"/>
      <c r="AF39" s="152"/>
      <c r="AG39" s="28"/>
      <c r="AH39" s="28"/>
      <c r="AI39" s="156"/>
    </row>
    <row r="40" spans="1:35" ht="20.25">
      <c r="A40" s="39"/>
      <c r="B40" s="92" t="s">
        <v>97</v>
      </c>
      <c r="C40" s="10" t="s">
        <v>282</v>
      </c>
      <c r="D40" s="12" t="s">
        <v>86</v>
      </c>
      <c r="E40" s="12" t="s">
        <v>94</v>
      </c>
      <c r="F40" s="94">
        <f t="shared" si="3"/>
        <v>1</v>
      </c>
      <c r="G40" s="179"/>
      <c r="H40" s="122">
        <f t="shared" si="0"/>
        <v>0</v>
      </c>
      <c r="I40" s="122">
        <f t="shared" si="1"/>
        <v>0</v>
      </c>
      <c r="J40" s="122">
        <f t="shared" si="2"/>
        <v>0</v>
      </c>
      <c r="K40" s="127"/>
      <c r="L40" s="28"/>
      <c r="M40" s="28"/>
      <c r="N40" s="128"/>
      <c r="O40" s="28"/>
      <c r="P40" s="28"/>
      <c r="Q40" s="130"/>
      <c r="R40" s="28"/>
      <c r="S40" s="28"/>
      <c r="T40" s="146"/>
      <c r="U40" s="116">
        <v>0</v>
      </c>
      <c r="V40" s="116">
        <v>1</v>
      </c>
      <c r="W40" s="158"/>
      <c r="X40" s="28"/>
      <c r="Y40" s="28"/>
      <c r="Z40" s="163"/>
      <c r="AA40" s="116"/>
      <c r="AB40" s="116"/>
      <c r="AC40" s="138"/>
      <c r="AD40" s="116"/>
      <c r="AE40" s="116"/>
      <c r="AF40" s="152"/>
      <c r="AG40" s="28"/>
      <c r="AH40" s="28"/>
      <c r="AI40" s="156"/>
    </row>
    <row r="41" spans="1:35" ht="20.25">
      <c r="A41" s="39"/>
      <c r="B41" s="92" t="s">
        <v>97</v>
      </c>
      <c r="C41" s="10" t="s">
        <v>282</v>
      </c>
      <c r="D41" s="12" t="s">
        <v>86</v>
      </c>
      <c r="E41" s="12" t="s">
        <v>93</v>
      </c>
      <c r="F41" s="94">
        <f t="shared" si="3"/>
        <v>1</v>
      </c>
      <c r="G41" s="179"/>
      <c r="H41" s="122">
        <f t="shared" si="0"/>
        <v>0</v>
      </c>
      <c r="I41" s="122">
        <f t="shared" si="1"/>
        <v>0</v>
      </c>
      <c r="J41" s="122">
        <f t="shared" si="2"/>
        <v>0</v>
      </c>
      <c r="K41" s="127"/>
      <c r="L41" s="28"/>
      <c r="M41" s="28"/>
      <c r="N41" s="128"/>
      <c r="O41" s="28"/>
      <c r="P41" s="28"/>
      <c r="Q41" s="130"/>
      <c r="R41" s="28"/>
      <c r="S41" s="28"/>
      <c r="T41" s="146"/>
      <c r="U41" s="116">
        <v>0</v>
      </c>
      <c r="V41" s="116">
        <v>1</v>
      </c>
      <c r="W41" s="158"/>
      <c r="X41" s="28"/>
      <c r="Y41" s="28"/>
      <c r="Z41" s="163"/>
      <c r="AA41" s="116"/>
      <c r="AB41" s="116"/>
      <c r="AC41" s="138"/>
      <c r="AD41" s="116"/>
      <c r="AE41" s="116"/>
      <c r="AF41" s="152"/>
      <c r="AG41" s="28"/>
      <c r="AH41" s="28"/>
      <c r="AI41" s="156"/>
    </row>
    <row r="42" spans="1:35" ht="20.25">
      <c r="A42" s="39"/>
      <c r="B42" s="92" t="s">
        <v>97</v>
      </c>
      <c r="C42" s="10" t="s">
        <v>282</v>
      </c>
      <c r="D42" s="12" t="s">
        <v>86</v>
      </c>
      <c r="E42" s="12" t="s">
        <v>95</v>
      </c>
      <c r="F42" s="94">
        <f t="shared" si="3"/>
        <v>1</v>
      </c>
      <c r="G42" s="179"/>
      <c r="H42" s="122">
        <f t="shared" si="0"/>
        <v>0</v>
      </c>
      <c r="I42" s="122">
        <f t="shared" si="1"/>
        <v>0</v>
      </c>
      <c r="J42" s="122">
        <f t="shared" si="2"/>
        <v>0</v>
      </c>
      <c r="K42" s="127"/>
      <c r="L42" s="28"/>
      <c r="M42" s="28"/>
      <c r="N42" s="128"/>
      <c r="O42" s="28"/>
      <c r="P42" s="28"/>
      <c r="Q42" s="130"/>
      <c r="R42" s="28"/>
      <c r="S42" s="28"/>
      <c r="T42" s="146"/>
      <c r="U42" s="116">
        <v>0</v>
      </c>
      <c r="V42" s="116">
        <v>1</v>
      </c>
      <c r="W42" s="158"/>
      <c r="X42" s="28"/>
      <c r="Y42" s="28"/>
      <c r="Z42" s="163"/>
      <c r="AA42" s="116"/>
      <c r="AB42" s="116"/>
      <c r="AC42" s="138"/>
      <c r="AD42" s="116"/>
      <c r="AE42" s="116"/>
      <c r="AF42" s="152"/>
      <c r="AG42" s="28"/>
      <c r="AH42" s="28"/>
      <c r="AI42" s="156"/>
    </row>
    <row r="43" spans="1:35" ht="20.25">
      <c r="A43" s="39"/>
      <c r="B43" s="169" t="s">
        <v>85</v>
      </c>
      <c r="C43" s="10" t="s">
        <v>332</v>
      </c>
      <c r="D43" s="12" t="s">
        <v>86</v>
      </c>
      <c r="E43" s="12" t="s">
        <v>87</v>
      </c>
      <c r="F43" s="94">
        <f t="shared" si="3"/>
        <v>1</v>
      </c>
      <c r="G43" s="179"/>
      <c r="H43" s="122">
        <f t="shared" si="0"/>
        <v>0</v>
      </c>
      <c r="I43" s="122">
        <f t="shared" si="1"/>
        <v>0</v>
      </c>
      <c r="J43" s="122">
        <f t="shared" si="2"/>
        <v>0</v>
      </c>
      <c r="K43" s="127"/>
      <c r="L43" s="28"/>
      <c r="M43" s="28"/>
      <c r="N43" s="128"/>
      <c r="O43" s="28"/>
      <c r="P43" s="28"/>
      <c r="Q43" s="130"/>
      <c r="R43" s="28"/>
      <c r="S43" s="28"/>
      <c r="T43" s="146"/>
      <c r="U43" s="116">
        <v>0</v>
      </c>
      <c r="V43" s="116">
        <v>1</v>
      </c>
      <c r="W43" s="158"/>
      <c r="X43" s="28"/>
      <c r="Y43" s="28"/>
      <c r="Z43" s="163"/>
      <c r="AA43" s="116"/>
      <c r="AB43" s="116"/>
      <c r="AC43" s="138"/>
      <c r="AD43" s="116"/>
      <c r="AE43" s="116"/>
      <c r="AF43" s="152"/>
      <c r="AG43" s="28"/>
      <c r="AH43" s="28"/>
      <c r="AI43" s="156"/>
    </row>
    <row r="44" spans="1:35" ht="20.25">
      <c r="A44" s="39"/>
      <c r="B44" s="169" t="s">
        <v>85</v>
      </c>
      <c r="C44" s="10" t="s">
        <v>332</v>
      </c>
      <c r="D44" s="12" t="s">
        <v>86</v>
      </c>
      <c r="E44" s="12" t="s">
        <v>95</v>
      </c>
      <c r="F44" s="94">
        <f t="shared" si="3"/>
        <v>1</v>
      </c>
      <c r="G44" s="179"/>
      <c r="H44" s="122">
        <f t="shared" si="0"/>
        <v>0</v>
      </c>
      <c r="I44" s="122">
        <f t="shared" si="1"/>
        <v>0</v>
      </c>
      <c r="J44" s="122">
        <f t="shared" si="2"/>
        <v>0</v>
      </c>
      <c r="K44" s="127"/>
      <c r="L44" s="28"/>
      <c r="M44" s="28"/>
      <c r="N44" s="128"/>
      <c r="O44" s="28"/>
      <c r="P44" s="28"/>
      <c r="Q44" s="130"/>
      <c r="R44" s="28"/>
      <c r="S44" s="28"/>
      <c r="T44" s="146"/>
      <c r="U44" s="116">
        <v>0</v>
      </c>
      <c r="V44" s="116">
        <v>1</v>
      </c>
      <c r="W44" s="158"/>
      <c r="X44" s="28"/>
      <c r="Y44" s="28"/>
      <c r="Z44" s="163"/>
      <c r="AA44" s="116"/>
      <c r="AB44" s="116"/>
      <c r="AC44" s="138"/>
      <c r="AD44" s="116"/>
      <c r="AE44" s="116"/>
      <c r="AF44" s="152"/>
      <c r="AG44" s="28"/>
      <c r="AH44" s="28"/>
      <c r="AI44" s="156"/>
    </row>
    <row r="45" spans="1:35" ht="20.25">
      <c r="A45" s="39"/>
      <c r="B45" s="169" t="s">
        <v>85</v>
      </c>
      <c r="C45" s="10" t="s">
        <v>332</v>
      </c>
      <c r="D45" s="12" t="s">
        <v>86</v>
      </c>
      <c r="E45" s="12" t="s">
        <v>94</v>
      </c>
      <c r="F45" s="94">
        <f t="shared" si="3"/>
        <v>1</v>
      </c>
      <c r="G45" s="179"/>
      <c r="H45" s="122">
        <f t="shared" si="0"/>
        <v>0</v>
      </c>
      <c r="I45" s="122">
        <f t="shared" si="1"/>
        <v>0</v>
      </c>
      <c r="J45" s="122">
        <f t="shared" si="2"/>
        <v>0</v>
      </c>
      <c r="K45" s="127"/>
      <c r="L45" s="28"/>
      <c r="M45" s="28"/>
      <c r="N45" s="128"/>
      <c r="O45" s="28"/>
      <c r="P45" s="28"/>
      <c r="Q45" s="130"/>
      <c r="R45" s="28"/>
      <c r="S45" s="28"/>
      <c r="T45" s="146"/>
      <c r="U45" s="116">
        <v>0</v>
      </c>
      <c r="V45" s="116">
        <v>1</v>
      </c>
      <c r="W45" s="158"/>
      <c r="X45" s="28"/>
      <c r="Y45" s="28"/>
      <c r="Z45" s="163"/>
      <c r="AA45" s="116"/>
      <c r="AB45" s="116"/>
      <c r="AC45" s="138"/>
      <c r="AD45" s="116"/>
      <c r="AE45" s="116"/>
      <c r="AF45" s="152"/>
      <c r="AG45" s="28"/>
      <c r="AH45" s="28"/>
      <c r="AI45" s="156"/>
    </row>
    <row r="46" spans="1:35" ht="20.25">
      <c r="A46" s="39"/>
      <c r="B46" s="169" t="s">
        <v>85</v>
      </c>
      <c r="C46" s="10" t="s">
        <v>332</v>
      </c>
      <c r="D46" s="12" t="s">
        <v>86</v>
      </c>
      <c r="E46" s="12" t="s">
        <v>93</v>
      </c>
      <c r="F46" s="94">
        <f t="shared" si="3"/>
        <v>1</v>
      </c>
      <c r="G46" s="179"/>
      <c r="H46" s="122">
        <f t="shared" si="0"/>
        <v>0</v>
      </c>
      <c r="I46" s="122">
        <f t="shared" si="1"/>
        <v>0</v>
      </c>
      <c r="J46" s="122">
        <f t="shared" si="2"/>
        <v>0</v>
      </c>
      <c r="K46" s="127"/>
      <c r="L46" s="28"/>
      <c r="M46" s="28"/>
      <c r="N46" s="128"/>
      <c r="O46" s="28"/>
      <c r="P46" s="28"/>
      <c r="Q46" s="130"/>
      <c r="R46" s="28"/>
      <c r="S46" s="28"/>
      <c r="T46" s="146"/>
      <c r="U46" s="116">
        <v>0</v>
      </c>
      <c r="V46" s="116">
        <v>1</v>
      </c>
      <c r="W46" s="158"/>
      <c r="X46" s="28"/>
      <c r="Y46" s="28"/>
      <c r="Z46" s="163"/>
      <c r="AA46" s="116"/>
      <c r="AB46" s="116"/>
      <c r="AC46" s="138"/>
      <c r="AD46" s="116"/>
      <c r="AE46" s="116"/>
      <c r="AF46" s="152"/>
      <c r="AG46" s="28"/>
      <c r="AH46" s="28"/>
      <c r="AI46" s="156"/>
    </row>
    <row r="47" spans="1:35" ht="20.25">
      <c r="A47" s="39"/>
      <c r="B47" s="47" t="s">
        <v>97</v>
      </c>
      <c r="C47" s="10" t="s">
        <v>101</v>
      </c>
      <c r="D47" s="12" t="s">
        <v>86</v>
      </c>
      <c r="E47" s="23"/>
      <c r="F47" s="94">
        <f t="shared" si="3"/>
        <v>2</v>
      </c>
      <c r="G47" s="179"/>
      <c r="H47" s="122">
        <f t="shared" si="0"/>
        <v>0</v>
      </c>
      <c r="I47" s="122">
        <f t="shared" si="1"/>
        <v>0</v>
      </c>
      <c r="J47" s="122">
        <f t="shared" si="2"/>
        <v>0</v>
      </c>
      <c r="K47" s="127"/>
      <c r="L47" s="28"/>
      <c r="M47" s="28"/>
      <c r="N47" s="128"/>
      <c r="O47" s="28"/>
      <c r="P47" s="28"/>
      <c r="Q47" s="130"/>
      <c r="R47" s="116">
        <v>1</v>
      </c>
      <c r="S47" s="116">
        <v>1</v>
      </c>
      <c r="T47" s="146"/>
      <c r="U47" s="28"/>
      <c r="V47" s="28"/>
      <c r="W47" s="158"/>
      <c r="X47" s="28"/>
      <c r="Y47" s="28"/>
      <c r="Z47" s="163"/>
      <c r="AA47" s="116"/>
      <c r="AB47" s="116"/>
      <c r="AC47" s="138"/>
      <c r="AD47" s="116"/>
      <c r="AE47" s="116"/>
      <c r="AF47" s="152"/>
      <c r="AG47" s="28"/>
      <c r="AH47" s="28"/>
      <c r="AI47" s="156"/>
    </row>
    <row r="48" spans="1:35" ht="20.25">
      <c r="A48" s="39"/>
      <c r="B48" s="47" t="s">
        <v>97</v>
      </c>
      <c r="C48" s="10" t="s">
        <v>330</v>
      </c>
      <c r="D48" s="12" t="s">
        <v>86</v>
      </c>
      <c r="E48" s="23" t="s">
        <v>87</v>
      </c>
      <c r="F48" s="94">
        <f t="shared" si="3"/>
        <v>3</v>
      </c>
      <c r="G48" s="179"/>
      <c r="H48" s="122">
        <f t="shared" si="0"/>
        <v>0</v>
      </c>
      <c r="I48" s="122">
        <f t="shared" si="1"/>
        <v>0</v>
      </c>
      <c r="J48" s="122">
        <f t="shared" si="2"/>
        <v>0</v>
      </c>
      <c r="K48" s="127"/>
      <c r="L48" s="28"/>
      <c r="M48" s="28"/>
      <c r="N48" s="128"/>
      <c r="O48" s="28"/>
      <c r="P48" s="28"/>
      <c r="Q48" s="130"/>
      <c r="R48" s="28"/>
      <c r="S48" s="28"/>
      <c r="T48" s="146"/>
      <c r="U48" s="28"/>
      <c r="V48" s="28"/>
      <c r="W48" s="158"/>
      <c r="X48" s="28"/>
      <c r="Y48" s="28"/>
      <c r="Z48" s="163"/>
      <c r="AA48" s="116"/>
      <c r="AB48" s="116"/>
      <c r="AC48" s="138"/>
      <c r="AD48" s="116"/>
      <c r="AE48" s="116"/>
      <c r="AF48" s="152"/>
      <c r="AG48" s="116">
        <v>1</v>
      </c>
      <c r="AH48" s="116">
        <v>2</v>
      </c>
      <c r="AI48" s="156"/>
    </row>
    <row r="49" spans="1:35" ht="20.25">
      <c r="A49" s="39"/>
      <c r="B49" s="39" t="s">
        <v>85</v>
      </c>
      <c r="C49" s="10" t="s">
        <v>102</v>
      </c>
      <c r="D49" s="12" t="s">
        <v>86</v>
      </c>
      <c r="E49" s="23" t="s">
        <v>87</v>
      </c>
      <c r="F49" s="94">
        <f t="shared" si="3"/>
        <v>4</v>
      </c>
      <c r="G49" s="179"/>
      <c r="H49" s="122">
        <f t="shared" si="0"/>
        <v>0</v>
      </c>
      <c r="I49" s="122">
        <f t="shared" si="1"/>
        <v>0</v>
      </c>
      <c r="J49" s="122">
        <f t="shared" si="2"/>
        <v>0</v>
      </c>
      <c r="K49" s="127"/>
      <c r="L49" s="28"/>
      <c r="M49" s="28"/>
      <c r="N49" s="128"/>
      <c r="O49" s="28"/>
      <c r="P49" s="28"/>
      <c r="Q49" s="130"/>
      <c r="R49" s="116">
        <v>2</v>
      </c>
      <c r="S49" s="116">
        <v>2</v>
      </c>
      <c r="T49" s="146"/>
      <c r="U49" s="28"/>
      <c r="V49" s="28"/>
      <c r="W49" s="158"/>
      <c r="X49" s="28"/>
      <c r="Y49" s="28"/>
      <c r="Z49" s="163"/>
      <c r="AA49" s="116"/>
      <c r="AB49" s="116"/>
      <c r="AC49" s="138"/>
      <c r="AD49" s="116"/>
      <c r="AE49" s="116"/>
      <c r="AF49" s="152"/>
      <c r="AG49" s="28"/>
      <c r="AH49" s="28"/>
      <c r="AI49" s="156"/>
    </row>
    <row r="50" spans="1:35" ht="20.25">
      <c r="A50" s="39"/>
      <c r="B50" s="39" t="s">
        <v>85</v>
      </c>
      <c r="C50" s="10" t="s">
        <v>102</v>
      </c>
      <c r="D50" s="12" t="s">
        <v>86</v>
      </c>
      <c r="E50" s="23" t="s">
        <v>89</v>
      </c>
      <c r="F50" s="94">
        <f t="shared" si="3"/>
        <v>6</v>
      </c>
      <c r="G50" s="179"/>
      <c r="H50" s="122">
        <f t="shared" si="0"/>
        <v>0</v>
      </c>
      <c r="I50" s="122">
        <f t="shared" si="1"/>
        <v>0</v>
      </c>
      <c r="J50" s="122">
        <f t="shared" si="2"/>
        <v>0</v>
      </c>
      <c r="K50" s="127"/>
      <c r="L50" s="28"/>
      <c r="M50" s="28"/>
      <c r="N50" s="128"/>
      <c r="O50" s="28"/>
      <c r="P50" s="28"/>
      <c r="Q50" s="130"/>
      <c r="R50" s="116">
        <v>3</v>
      </c>
      <c r="S50" s="116">
        <v>3</v>
      </c>
      <c r="T50" s="146"/>
      <c r="U50" s="28"/>
      <c r="V50" s="28"/>
      <c r="W50" s="158"/>
      <c r="X50" s="28"/>
      <c r="Y50" s="28"/>
      <c r="Z50" s="163"/>
      <c r="AA50" s="116"/>
      <c r="AB50" s="116"/>
      <c r="AC50" s="138"/>
      <c r="AD50" s="116"/>
      <c r="AE50" s="116"/>
      <c r="AF50" s="152"/>
      <c r="AG50" s="28"/>
      <c r="AH50" s="28"/>
      <c r="AI50" s="156"/>
    </row>
    <row r="51" spans="1:35" ht="20.25">
      <c r="A51" s="39"/>
      <c r="B51" s="92" t="s">
        <v>97</v>
      </c>
      <c r="C51" s="10" t="s">
        <v>283</v>
      </c>
      <c r="D51" s="12" t="s">
        <v>86</v>
      </c>
      <c r="E51" s="23" t="s">
        <v>212</v>
      </c>
      <c r="F51" s="94">
        <f t="shared" si="3"/>
        <v>2</v>
      </c>
      <c r="G51" s="179"/>
      <c r="H51" s="122">
        <f t="shared" si="0"/>
        <v>0</v>
      </c>
      <c r="I51" s="122">
        <f t="shared" si="1"/>
        <v>0</v>
      </c>
      <c r="J51" s="122">
        <f t="shared" si="2"/>
        <v>0</v>
      </c>
      <c r="K51" s="127"/>
      <c r="L51" s="28"/>
      <c r="M51" s="28"/>
      <c r="N51" s="128"/>
      <c r="O51" s="28"/>
      <c r="P51" s="28"/>
      <c r="Q51" s="130"/>
      <c r="R51" s="116">
        <v>1</v>
      </c>
      <c r="S51" s="116">
        <v>1</v>
      </c>
      <c r="T51" s="146"/>
      <c r="U51" s="28"/>
      <c r="V51" s="28"/>
      <c r="W51" s="158"/>
      <c r="X51" s="28"/>
      <c r="Y51" s="28"/>
      <c r="Z51" s="163"/>
      <c r="AA51" s="116"/>
      <c r="AB51" s="116"/>
      <c r="AC51" s="138"/>
      <c r="AD51" s="116"/>
      <c r="AE51" s="116"/>
      <c r="AF51" s="152"/>
      <c r="AG51" s="28"/>
      <c r="AH51" s="28"/>
      <c r="AI51" s="156"/>
    </row>
    <row r="52" spans="1:35" ht="20.25">
      <c r="A52" s="39"/>
      <c r="B52" s="47" t="s">
        <v>97</v>
      </c>
      <c r="C52" s="6" t="s">
        <v>103</v>
      </c>
      <c r="D52" s="12" t="s">
        <v>86</v>
      </c>
      <c r="E52" s="23" t="s">
        <v>87</v>
      </c>
      <c r="F52" s="94">
        <f t="shared" si="3"/>
        <v>4</v>
      </c>
      <c r="G52" s="179"/>
      <c r="H52" s="122">
        <f>F52*G52</f>
        <v>0</v>
      </c>
      <c r="I52" s="122">
        <f>H52*23%</f>
        <v>0</v>
      </c>
      <c r="J52" s="122">
        <f>H52+I52</f>
        <v>0</v>
      </c>
      <c r="K52" s="127"/>
      <c r="L52" s="28"/>
      <c r="M52" s="28"/>
      <c r="N52" s="128"/>
      <c r="O52" s="28"/>
      <c r="P52" s="28"/>
      <c r="Q52" s="130"/>
      <c r="R52" s="28"/>
      <c r="S52" s="28"/>
      <c r="T52" s="146"/>
      <c r="U52" s="28"/>
      <c r="V52" s="28"/>
      <c r="W52" s="158"/>
      <c r="X52" s="116">
        <v>2</v>
      </c>
      <c r="Y52" s="116">
        <v>2</v>
      </c>
      <c r="Z52" s="163"/>
      <c r="AA52" s="116"/>
      <c r="AB52" s="116"/>
      <c r="AC52" s="138"/>
      <c r="AD52" s="116"/>
      <c r="AE52" s="116"/>
      <c r="AF52" s="152"/>
      <c r="AG52" s="28"/>
      <c r="AH52" s="28"/>
      <c r="AI52" s="156"/>
    </row>
    <row r="53" spans="1:35" ht="20.25">
      <c r="A53" s="39"/>
      <c r="B53" s="47" t="s">
        <v>97</v>
      </c>
      <c r="C53" s="6" t="s">
        <v>260</v>
      </c>
      <c r="D53" s="12" t="s">
        <v>86</v>
      </c>
      <c r="E53" s="23" t="s">
        <v>89</v>
      </c>
      <c r="F53" s="94">
        <f t="shared" si="3"/>
        <v>4</v>
      </c>
      <c r="G53" s="179"/>
      <c r="H53" s="122">
        <f>F53*G53</f>
        <v>0</v>
      </c>
      <c r="I53" s="122">
        <f>H53*23%</f>
        <v>0</v>
      </c>
      <c r="J53" s="122">
        <f>H53+I53</f>
        <v>0</v>
      </c>
      <c r="K53" s="127"/>
      <c r="L53" s="28"/>
      <c r="M53" s="28"/>
      <c r="N53" s="128"/>
      <c r="O53" s="28"/>
      <c r="P53" s="28"/>
      <c r="Q53" s="130"/>
      <c r="R53" s="28"/>
      <c r="S53" s="28"/>
      <c r="T53" s="146"/>
      <c r="U53" s="28"/>
      <c r="V53" s="28"/>
      <c r="W53" s="158"/>
      <c r="X53" s="116">
        <v>2</v>
      </c>
      <c r="Y53" s="116">
        <v>2</v>
      </c>
      <c r="Z53" s="163"/>
      <c r="AA53" s="116"/>
      <c r="AB53" s="116"/>
      <c r="AC53" s="138"/>
      <c r="AD53" s="116"/>
      <c r="AE53" s="116"/>
      <c r="AF53" s="152"/>
      <c r="AG53" s="28"/>
      <c r="AH53" s="28"/>
      <c r="AI53" s="156"/>
    </row>
    <row r="54" spans="1:35" ht="20.25">
      <c r="A54" s="39"/>
      <c r="B54" s="47" t="s">
        <v>97</v>
      </c>
      <c r="C54" s="6" t="s">
        <v>261</v>
      </c>
      <c r="D54" s="12" t="s">
        <v>86</v>
      </c>
      <c r="E54" s="23" t="s">
        <v>87</v>
      </c>
      <c r="F54" s="94">
        <f t="shared" si="3"/>
        <v>4</v>
      </c>
      <c r="G54" s="179"/>
      <c r="H54" s="122">
        <f>F54*G54</f>
        <v>0</v>
      </c>
      <c r="I54" s="122">
        <f>H54*23%</f>
        <v>0</v>
      </c>
      <c r="J54" s="122">
        <f>H54+I54</f>
        <v>0</v>
      </c>
      <c r="K54" s="127"/>
      <c r="L54" s="28"/>
      <c r="M54" s="28"/>
      <c r="N54" s="128"/>
      <c r="O54" s="28"/>
      <c r="P54" s="28"/>
      <c r="Q54" s="130"/>
      <c r="R54" s="28"/>
      <c r="S54" s="28"/>
      <c r="T54" s="146"/>
      <c r="U54" s="28"/>
      <c r="V54" s="28"/>
      <c r="W54" s="158"/>
      <c r="X54" s="116">
        <v>2</v>
      </c>
      <c r="Y54" s="116">
        <v>2</v>
      </c>
      <c r="Z54" s="163"/>
      <c r="AA54" s="116"/>
      <c r="AB54" s="116"/>
      <c r="AC54" s="138"/>
      <c r="AD54" s="116"/>
      <c r="AE54" s="116"/>
      <c r="AF54" s="152"/>
      <c r="AG54" s="28"/>
      <c r="AH54" s="28"/>
      <c r="AI54" s="156"/>
    </row>
    <row r="55" spans="1:35" ht="20.25">
      <c r="A55" s="39"/>
      <c r="B55" s="39" t="s">
        <v>85</v>
      </c>
      <c r="C55" s="40" t="s">
        <v>127</v>
      </c>
      <c r="D55" s="12" t="s">
        <v>86</v>
      </c>
      <c r="E55" s="23"/>
      <c r="F55" s="94">
        <f t="shared" si="3"/>
        <v>2</v>
      </c>
      <c r="G55" s="179"/>
      <c r="H55" s="122">
        <f t="shared" si="0"/>
        <v>0</v>
      </c>
      <c r="I55" s="122">
        <f t="shared" si="1"/>
        <v>0</v>
      </c>
      <c r="J55" s="122">
        <f t="shared" si="2"/>
        <v>0</v>
      </c>
      <c r="K55" s="127"/>
      <c r="L55" s="28"/>
      <c r="M55" s="28"/>
      <c r="N55" s="128"/>
      <c r="O55" s="28"/>
      <c r="P55" s="28"/>
      <c r="Q55" s="130"/>
      <c r="R55" s="28"/>
      <c r="S55" s="28"/>
      <c r="T55" s="146"/>
      <c r="U55" s="28"/>
      <c r="V55" s="28"/>
      <c r="W55" s="158"/>
      <c r="X55" s="28"/>
      <c r="Y55" s="28"/>
      <c r="Z55" s="163"/>
      <c r="AA55" s="116"/>
      <c r="AB55" s="116"/>
      <c r="AC55" s="138"/>
      <c r="AD55" s="116">
        <v>1</v>
      </c>
      <c r="AE55" s="116">
        <v>1</v>
      </c>
      <c r="AF55" s="152"/>
      <c r="AG55" s="28"/>
      <c r="AH55" s="28"/>
      <c r="AI55" s="156"/>
    </row>
    <row r="56" spans="1:35" ht="20.25">
      <c r="A56" s="39"/>
      <c r="B56" s="47" t="s">
        <v>97</v>
      </c>
      <c r="C56" s="6" t="s">
        <v>104</v>
      </c>
      <c r="D56" s="12" t="s">
        <v>86</v>
      </c>
      <c r="E56" s="23" t="s">
        <v>87</v>
      </c>
      <c r="F56" s="94">
        <f t="shared" si="3"/>
        <v>1</v>
      </c>
      <c r="G56" s="179"/>
      <c r="H56" s="122">
        <f t="shared" si="0"/>
        <v>0</v>
      </c>
      <c r="I56" s="122">
        <f t="shared" si="1"/>
        <v>0</v>
      </c>
      <c r="J56" s="122">
        <f t="shared" si="2"/>
        <v>0</v>
      </c>
      <c r="K56" s="127"/>
      <c r="L56" s="28"/>
      <c r="M56" s="28"/>
      <c r="N56" s="128"/>
      <c r="O56" s="28"/>
      <c r="P56" s="28"/>
      <c r="Q56" s="130"/>
      <c r="R56" s="28"/>
      <c r="S56" s="28"/>
      <c r="T56" s="146"/>
      <c r="U56" s="28"/>
      <c r="V56" s="28"/>
      <c r="W56" s="158"/>
      <c r="X56" s="28"/>
      <c r="Y56" s="28"/>
      <c r="Z56" s="163"/>
      <c r="AA56" s="116">
        <v>0</v>
      </c>
      <c r="AB56" s="116">
        <v>1</v>
      </c>
      <c r="AC56" s="138"/>
      <c r="AD56" s="116"/>
      <c r="AE56" s="116"/>
      <c r="AF56" s="152"/>
      <c r="AG56" s="28"/>
      <c r="AH56" s="28"/>
      <c r="AI56" s="156"/>
    </row>
    <row r="57" spans="1:35" ht="20.25">
      <c r="A57" s="39"/>
      <c r="B57" s="47" t="s">
        <v>97</v>
      </c>
      <c r="C57" s="6" t="s">
        <v>104</v>
      </c>
      <c r="D57" s="12" t="s">
        <v>86</v>
      </c>
      <c r="E57" s="23" t="s">
        <v>94</v>
      </c>
      <c r="F57" s="94">
        <f t="shared" si="3"/>
        <v>1</v>
      </c>
      <c r="G57" s="179"/>
      <c r="H57" s="122">
        <f t="shared" si="0"/>
        <v>0</v>
      </c>
      <c r="I57" s="122">
        <f t="shared" si="1"/>
        <v>0</v>
      </c>
      <c r="J57" s="122">
        <f t="shared" si="2"/>
        <v>0</v>
      </c>
      <c r="K57" s="127"/>
      <c r="L57" s="28"/>
      <c r="M57" s="28"/>
      <c r="N57" s="128"/>
      <c r="O57" s="28"/>
      <c r="P57" s="28"/>
      <c r="Q57" s="130"/>
      <c r="R57" s="28"/>
      <c r="S57" s="28"/>
      <c r="T57" s="146"/>
      <c r="U57" s="28"/>
      <c r="V57" s="28"/>
      <c r="W57" s="158"/>
      <c r="X57" s="28"/>
      <c r="Y57" s="28"/>
      <c r="Z57" s="163"/>
      <c r="AA57" s="116">
        <v>0</v>
      </c>
      <c r="AB57" s="116">
        <v>1</v>
      </c>
      <c r="AC57" s="138"/>
      <c r="AD57" s="116"/>
      <c r="AE57" s="116"/>
      <c r="AF57" s="152"/>
      <c r="AG57" s="28"/>
      <c r="AH57" s="28"/>
      <c r="AI57" s="156"/>
    </row>
    <row r="58" spans="1:35" ht="20.25">
      <c r="A58" s="39"/>
      <c r="B58" s="47" t="s">
        <v>97</v>
      </c>
      <c r="C58" s="6" t="s">
        <v>104</v>
      </c>
      <c r="D58" s="12" t="s">
        <v>86</v>
      </c>
      <c r="E58" s="23" t="s">
        <v>93</v>
      </c>
      <c r="F58" s="94">
        <f t="shared" si="3"/>
        <v>1</v>
      </c>
      <c r="G58" s="179"/>
      <c r="H58" s="122">
        <f t="shared" si="0"/>
        <v>0</v>
      </c>
      <c r="I58" s="122">
        <f t="shared" si="1"/>
        <v>0</v>
      </c>
      <c r="J58" s="122">
        <f t="shared" si="2"/>
        <v>0</v>
      </c>
      <c r="K58" s="127"/>
      <c r="L58" s="28"/>
      <c r="M58" s="28"/>
      <c r="N58" s="128"/>
      <c r="O58" s="28"/>
      <c r="P58" s="28"/>
      <c r="Q58" s="130"/>
      <c r="R58" s="28"/>
      <c r="S58" s="28"/>
      <c r="T58" s="146"/>
      <c r="U58" s="28"/>
      <c r="V58" s="28"/>
      <c r="W58" s="158"/>
      <c r="X58" s="28"/>
      <c r="Y58" s="28"/>
      <c r="Z58" s="163"/>
      <c r="AA58" s="116">
        <v>0</v>
      </c>
      <c r="AB58" s="116">
        <v>1</v>
      </c>
      <c r="AC58" s="138"/>
      <c r="AD58" s="116"/>
      <c r="AE58" s="116"/>
      <c r="AF58" s="152"/>
      <c r="AG58" s="28"/>
      <c r="AH58" s="28"/>
      <c r="AI58" s="156"/>
    </row>
    <row r="59" spans="1:35" ht="20.25">
      <c r="A59" s="39"/>
      <c r="B59" s="47" t="s">
        <v>97</v>
      </c>
      <c r="C59" s="6" t="s">
        <v>104</v>
      </c>
      <c r="D59" s="12" t="s">
        <v>86</v>
      </c>
      <c r="E59" s="23" t="s">
        <v>95</v>
      </c>
      <c r="F59" s="94">
        <f t="shared" si="3"/>
        <v>1</v>
      </c>
      <c r="G59" s="179"/>
      <c r="H59" s="122">
        <f t="shared" si="0"/>
        <v>0</v>
      </c>
      <c r="I59" s="122">
        <f t="shared" si="1"/>
        <v>0</v>
      </c>
      <c r="J59" s="122">
        <f t="shared" si="2"/>
        <v>0</v>
      </c>
      <c r="K59" s="127"/>
      <c r="L59" s="28"/>
      <c r="M59" s="28"/>
      <c r="N59" s="128"/>
      <c r="O59" s="28"/>
      <c r="P59" s="28"/>
      <c r="Q59" s="130"/>
      <c r="R59" s="28"/>
      <c r="S59" s="28"/>
      <c r="T59" s="146"/>
      <c r="U59" s="28"/>
      <c r="V59" s="28"/>
      <c r="W59" s="158"/>
      <c r="X59" s="28"/>
      <c r="Y59" s="28"/>
      <c r="Z59" s="163"/>
      <c r="AA59" s="116">
        <v>0</v>
      </c>
      <c r="AB59" s="116">
        <v>1</v>
      </c>
      <c r="AC59" s="138"/>
      <c r="AD59" s="116"/>
      <c r="AE59" s="116"/>
      <c r="AF59" s="152"/>
      <c r="AG59" s="28"/>
      <c r="AH59" s="28"/>
      <c r="AI59" s="156"/>
    </row>
    <row r="60" spans="1:35" ht="20.25">
      <c r="A60" s="39"/>
      <c r="B60" s="47" t="s">
        <v>97</v>
      </c>
      <c r="C60" s="48" t="s">
        <v>105</v>
      </c>
      <c r="D60" s="12" t="s">
        <v>86</v>
      </c>
      <c r="E60" s="23" t="s">
        <v>87</v>
      </c>
      <c r="F60" s="94">
        <f t="shared" si="3"/>
        <v>2</v>
      </c>
      <c r="G60" s="179"/>
      <c r="H60" s="122">
        <f t="shared" si="0"/>
        <v>0</v>
      </c>
      <c r="I60" s="122">
        <f t="shared" si="1"/>
        <v>0</v>
      </c>
      <c r="J60" s="122">
        <f t="shared" si="2"/>
        <v>0</v>
      </c>
      <c r="K60" s="127"/>
      <c r="L60" s="28"/>
      <c r="M60" s="28"/>
      <c r="N60" s="128"/>
      <c r="O60" s="28"/>
      <c r="P60" s="28"/>
      <c r="Q60" s="130"/>
      <c r="R60" s="28"/>
      <c r="S60" s="28"/>
      <c r="T60" s="146"/>
      <c r="U60" s="28"/>
      <c r="V60" s="28"/>
      <c r="W60" s="158"/>
      <c r="X60" s="28"/>
      <c r="Y60" s="28"/>
      <c r="Z60" s="163"/>
      <c r="AA60" s="116">
        <v>1</v>
      </c>
      <c r="AB60" s="116">
        <v>1</v>
      </c>
      <c r="AC60" s="138"/>
      <c r="AD60" s="116"/>
      <c r="AE60" s="116"/>
      <c r="AF60" s="152"/>
      <c r="AG60" s="28"/>
      <c r="AH60" s="28"/>
      <c r="AI60" s="156"/>
    </row>
    <row r="61" spans="1:35" ht="20.25">
      <c r="A61" s="39"/>
      <c r="B61" s="39" t="s">
        <v>85</v>
      </c>
      <c r="C61" s="41" t="s">
        <v>106</v>
      </c>
      <c r="D61" s="12" t="s">
        <v>86</v>
      </c>
      <c r="E61" s="23" t="s">
        <v>107</v>
      </c>
      <c r="F61" s="94">
        <f t="shared" si="3"/>
        <v>2</v>
      </c>
      <c r="G61" s="179"/>
      <c r="H61" s="122">
        <f t="shared" ref="H61:H127" si="7">F61*G61</f>
        <v>0</v>
      </c>
      <c r="I61" s="122">
        <f t="shared" ref="I61:I127" si="8">H61*23%</f>
        <v>0</v>
      </c>
      <c r="J61" s="122">
        <f t="shared" ref="J61:J127" si="9">H61+I61</f>
        <v>0</v>
      </c>
      <c r="K61" s="127"/>
      <c r="L61" s="28"/>
      <c r="M61" s="28"/>
      <c r="N61" s="128"/>
      <c r="O61" s="28"/>
      <c r="P61" s="28"/>
      <c r="Q61" s="130"/>
      <c r="R61" s="28"/>
      <c r="S61" s="28"/>
      <c r="T61" s="146"/>
      <c r="U61" s="28"/>
      <c r="V61" s="28"/>
      <c r="W61" s="158"/>
      <c r="X61" s="28"/>
      <c r="Y61" s="28"/>
      <c r="Z61" s="163"/>
      <c r="AA61" s="116">
        <v>1</v>
      </c>
      <c r="AB61" s="116">
        <v>1</v>
      </c>
      <c r="AC61" s="138"/>
      <c r="AD61" s="116"/>
      <c r="AE61" s="116"/>
      <c r="AF61" s="152"/>
      <c r="AG61" s="28"/>
      <c r="AH61" s="28"/>
      <c r="AI61" s="156"/>
    </row>
    <row r="62" spans="1:35" ht="20.25">
      <c r="A62" s="39"/>
      <c r="B62" s="39" t="s">
        <v>85</v>
      </c>
      <c r="C62" s="41" t="s">
        <v>106</v>
      </c>
      <c r="D62" s="12" t="s">
        <v>86</v>
      </c>
      <c r="E62" s="23" t="s">
        <v>108</v>
      </c>
      <c r="F62" s="94">
        <f t="shared" si="3"/>
        <v>3</v>
      </c>
      <c r="G62" s="179"/>
      <c r="H62" s="122">
        <f t="shared" si="7"/>
        <v>0</v>
      </c>
      <c r="I62" s="122">
        <f t="shared" si="8"/>
        <v>0</v>
      </c>
      <c r="J62" s="122">
        <f t="shared" si="9"/>
        <v>0</v>
      </c>
      <c r="K62" s="127"/>
      <c r="L62" s="28"/>
      <c r="M62" s="28"/>
      <c r="N62" s="128"/>
      <c r="O62" s="28"/>
      <c r="P62" s="28"/>
      <c r="Q62" s="130"/>
      <c r="R62" s="28"/>
      <c r="S62" s="28"/>
      <c r="T62" s="146"/>
      <c r="U62" s="28"/>
      <c r="V62" s="28"/>
      <c r="W62" s="158"/>
      <c r="X62" s="28"/>
      <c r="Y62" s="28"/>
      <c r="Z62" s="163"/>
      <c r="AA62" s="116">
        <v>1</v>
      </c>
      <c r="AB62" s="116">
        <v>2</v>
      </c>
      <c r="AC62" s="138"/>
      <c r="AD62" s="116"/>
      <c r="AE62" s="116"/>
      <c r="AF62" s="152"/>
      <c r="AG62" s="28"/>
      <c r="AH62" s="28"/>
      <c r="AI62" s="156"/>
    </row>
    <row r="63" spans="1:35" ht="20.25">
      <c r="A63" s="39"/>
      <c r="B63" s="39" t="s">
        <v>85</v>
      </c>
      <c r="C63" s="41" t="s">
        <v>106</v>
      </c>
      <c r="D63" s="12" t="s">
        <v>86</v>
      </c>
      <c r="E63" s="23" t="s">
        <v>109</v>
      </c>
      <c r="F63" s="94">
        <f t="shared" si="3"/>
        <v>2</v>
      </c>
      <c r="G63" s="179"/>
      <c r="H63" s="122">
        <f t="shared" si="7"/>
        <v>0</v>
      </c>
      <c r="I63" s="122">
        <f t="shared" si="8"/>
        <v>0</v>
      </c>
      <c r="J63" s="122">
        <f t="shared" si="9"/>
        <v>0</v>
      </c>
      <c r="K63" s="127"/>
      <c r="L63" s="28"/>
      <c r="M63" s="28"/>
      <c r="N63" s="128"/>
      <c r="O63" s="28"/>
      <c r="P63" s="28"/>
      <c r="Q63" s="130"/>
      <c r="R63" s="28"/>
      <c r="S63" s="28"/>
      <c r="T63" s="146"/>
      <c r="U63" s="28"/>
      <c r="V63" s="28"/>
      <c r="W63" s="158"/>
      <c r="X63" s="28"/>
      <c r="Y63" s="28"/>
      <c r="Z63" s="163"/>
      <c r="AA63" s="116">
        <v>1</v>
      </c>
      <c r="AB63" s="116">
        <v>1</v>
      </c>
      <c r="AC63" s="138"/>
      <c r="AD63" s="116"/>
      <c r="AE63" s="116"/>
      <c r="AF63" s="152"/>
      <c r="AG63" s="28"/>
      <c r="AH63" s="28"/>
      <c r="AI63" s="156"/>
    </row>
    <row r="64" spans="1:35" ht="20.25">
      <c r="A64" s="39"/>
      <c r="B64" s="39" t="s">
        <v>85</v>
      </c>
      <c r="C64" s="41" t="s">
        <v>106</v>
      </c>
      <c r="D64" s="12" t="s">
        <v>86</v>
      </c>
      <c r="E64" s="23" t="s">
        <v>110</v>
      </c>
      <c r="F64" s="94">
        <f t="shared" si="3"/>
        <v>2</v>
      </c>
      <c r="G64" s="179"/>
      <c r="H64" s="122">
        <f t="shared" si="7"/>
        <v>0</v>
      </c>
      <c r="I64" s="122">
        <f t="shared" si="8"/>
        <v>0</v>
      </c>
      <c r="J64" s="122">
        <f t="shared" si="9"/>
        <v>0</v>
      </c>
      <c r="K64" s="127"/>
      <c r="L64" s="28"/>
      <c r="M64" s="28"/>
      <c r="N64" s="128"/>
      <c r="O64" s="28"/>
      <c r="P64" s="28"/>
      <c r="Q64" s="130"/>
      <c r="R64" s="28"/>
      <c r="S64" s="28"/>
      <c r="T64" s="146"/>
      <c r="U64" s="28"/>
      <c r="V64" s="28"/>
      <c r="W64" s="158"/>
      <c r="X64" s="28"/>
      <c r="Y64" s="28"/>
      <c r="Z64" s="163"/>
      <c r="AA64" s="116">
        <v>1</v>
      </c>
      <c r="AB64" s="116">
        <v>1</v>
      </c>
      <c r="AC64" s="138"/>
      <c r="AD64" s="116"/>
      <c r="AE64" s="116"/>
      <c r="AF64" s="152"/>
      <c r="AG64" s="28"/>
      <c r="AH64" s="28"/>
      <c r="AI64" s="156"/>
    </row>
    <row r="65" spans="1:35" ht="20.25">
      <c r="A65" s="39"/>
      <c r="B65" s="39" t="s">
        <v>85</v>
      </c>
      <c r="C65" s="42" t="s">
        <v>111</v>
      </c>
      <c r="D65" s="12" t="s">
        <v>86</v>
      </c>
      <c r="E65" s="23" t="s">
        <v>87</v>
      </c>
      <c r="F65" s="94">
        <f t="shared" si="3"/>
        <v>5</v>
      </c>
      <c r="G65" s="179"/>
      <c r="H65" s="122">
        <f t="shared" si="7"/>
        <v>0</v>
      </c>
      <c r="I65" s="122">
        <f t="shared" si="8"/>
        <v>0</v>
      </c>
      <c r="J65" s="122">
        <f t="shared" si="9"/>
        <v>0</v>
      </c>
      <c r="K65" s="127"/>
      <c r="L65" s="28"/>
      <c r="M65" s="28"/>
      <c r="N65" s="128"/>
      <c r="O65" s="28"/>
      <c r="P65" s="28"/>
      <c r="Q65" s="130"/>
      <c r="R65" s="28"/>
      <c r="S65" s="28"/>
      <c r="T65" s="146"/>
      <c r="U65" s="28"/>
      <c r="V65" s="28"/>
      <c r="W65" s="158"/>
      <c r="X65" s="28"/>
      <c r="Y65" s="28"/>
      <c r="Z65" s="163"/>
      <c r="AA65" s="116"/>
      <c r="AB65" s="116"/>
      <c r="AC65" s="138"/>
      <c r="AD65" s="116"/>
      <c r="AE65" s="116"/>
      <c r="AF65" s="152"/>
      <c r="AG65" s="116">
        <v>3</v>
      </c>
      <c r="AH65" s="116">
        <v>2</v>
      </c>
      <c r="AI65" s="156"/>
    </row>
    <row r="66" spans="1:35" ht="20.25">
      <c r="A66" s="39"/>
      <c r="B66" s="39" t="s">
        <v>85</v>
      </c>
      <c r="C66" s="42" t="s">
        <v>214</v>
      </c>
      <c r="D66" s="12" t="s">
        <v>86</v>
      </c>
      <c r="E66" s="23" t="s">
        <v>87</v>
      </c>
      <c r="F66" s="94">
        <f t="shared" si="3"/>
        <v>4</v>
      </c>
      <c r="G66" s="179"/>
      <c r="H66" s="122">
        <f t="shared" si="7"/>
        <v>0</v>
      </c>
      <c r="I66" s="122">
        <f t="shared" si="8"/>
        <v>0</v>
      </c>
      <c r="J66" s="122">
        <f t="shared" si="9"/>
        <v>0</v>
      </c>
      <c r="K66" s="127"/>
      <c r="L66" s="28"/>
      <c r="M66" s="28"/>
      <c r="N66" s="128"/>
      <c r="O66" s="28"/>
      <c r="P66" s="28"/>
      <c r="Q66" s="130"/>
      <c r="R66" s="28"/>
      <c r="S66" s="28"/>
      <c r="T66" s="146"/>
      <c r="U66" s="28"/>
      <c r="V66" s="28"/>
      <c r="W66" s="158"/>
      <c r="X66" s="28"/>
      <c r="Y66" s="28"/>
      <c r="Z66" s="163"/>
      <c r="AA66" s="116"/>
      <c r="AB66" s="116"/>
      <c r="AC66" s="138"/>
      <c r="AD66" s="116"/>
      <c r="AE66" s="116"/>
      <c r="AF66" s="152"/>
      <c r="AG66" s="116">
        <v>2</v>
      </c>
      <c r="AH66" s="116">
        <v>2</v>
      </c>
      <c r="AI66" s="156"/>
    </row>
    <row r="67" spans="1:35" ht="20.25">
      <c r="A67" s="39"/>
      <c r="B67" s="39" t="s">
        <v>85</v>
      </c>
      <c r="C67" s="42" t="s">
        <v>214</v>
      </c>
      <c r="D67" s="12" t="s">
        <v>86</v>
      </c>
      <c r="E67" s="23" t="s">
        <v>95</v>
      </c>
      <c r="F67" s="94">
        <f t="shared" si="3"/>
        <v>4</v>
      </c>
      <c r="G67" s="179"/>
      <c r="H67" s="122">
        <f t="shared" si="7"/>
        <v>0</v>
      </c>
      <c r="I67" s="122">
        <f t="shared" si="8"/>
        <v>0</v>
      </c>
      <c r="J67" s="122">
        <f t="shared" si="9"/>
        <v>0</v>
      </c>
      <c r="K67" s="127"/>
      <c r="L67" s="28"/>
      <c r="M67" s="28"/>
      <c r="N67" s="128"/>
      <c r="O67" s="28"/>
      <c r="P67" s="28"/>
      <c r="Q67" s="130"/>
      <c r="R67" s="28"/>
      <c r="S67" s="28"/>
      <c r="T67" s="146"/>
      <c r="U67" s="28"/>
      <c r="V67" s="28"/>
      <c r="W67" s="158"/>
      <c r="X67" s="28"/>
      <c r="Y67" s="28"/>
      <c r="Z67" s="163"/>
      <c r="AA67" s="116"/>
      <c r="AB67" s="116"/>
      <c r="AC67" s="138"/>
      <c r="AD67" s="116"/>
      <c r="AE67" s="116"/>
      <c r="AF67" s="152"/>
      <c r="AG67" s="116">
        <v>2</v>
      </c>
      <c r="AH67" s="116">
        <v>2</v>
      </c>
      <c r="AI67" s="156"/>
    </row>
    <row r="68" spans="1:35" ht="20.25">
      <c r="A68" s="39"/>
      <c r="B68" s="39" t="s">
        <v>85</v>
      </c>
      <c r="C68" s="42" t="s">
        <v>214</v>
      </c>
      <c r="D68" s="12" t="s">
        <v>86</v>
      </c>
      <c r="E68" s="23" t="s">
        <v>93</v>
      </c>
      <c r="F68" s="94">
        <f t="shared" si="3"/>
        <v>4</v>
      </c>
      <c r="G68" s="179"/>
      <c r="H68" s="122">
        <f t="shared" si="7"/>
        <v>0</v>
      </c>
      <c r="I68" s="122">
        <f t="shared" si="8"/>
        <v>0</v>
      </c>
      <c r="J68" s="122">
        <f t="shared" si="9"/>
        <v>0</v>
      </c>
      <c r="K68" s="127"/>
      <c r="L68" s="28"/>
      <c r="M68" s="28"/>
      <c r="N68" s="128"/>
      <c r="O68" s="28"/>
      <c r="P68" s="28"/>
      <c r="Q68" s="130"/>
      <c r="R68" s="28"/>
      <c r="S68" s="28"/>
      <c r="T68" s="146"/>
      <c r="U68" s="28"/>
      <c r="V68" s="28"/>
      <c r="W68" s="158"/>
      <c r="X68" s="28"/>
      <c r="Y68" s="28"/>
      <c r="Z68" s="163"/>
      <c r="AA68" s="116"/>
      <c r="AB68" s="116"/>
      <c r="AC68" s="138"/>
      <c r="AD68" s="116"/>
      <c r="AE68" s="116"/>
      <c r="AF68" s="152"/>
      <c r="AG68" s="116">
        <v>2</v>
      </c>
      <c r="AH68" s="116">
        <v>2</v>
      </c>
      <c r="AI68" s="156"/>
    </row>
    <row r="69" spans="1:35" ht="20.25">
      <c r="A69" s="39"/>
      <c r="B69" s="39" t="s">
        <v>85</v>
      </c>
      <c r="C69" s="42" t="s">
        <v>214</v>
      </c>
      <c r="D69" s="12" t="s">
        <v>86</v>
      </c>
      <c r="E69" s="23" t="s">
        <v>100</v>
      </c>
      <c r="F69" s="94">
        <f t="shared" si="3"/>
        <v>4</v>
      </c>
      <c r="G69" s="179"/>
      <c r="H69" s="122">
        <f t="shared" si="7"/>
        <v>0</v>
      </c>
      <c r="I69" s="122">
        <f t="shared" si="8"/>
        <v>0</v>
      </c>
      <c r="J69" s="122">
        <f t="shared" si="9"/>
        <v>0</v>
      </c>
      <c r="K69" s="127"/>
      <c r="L69" s="28"/>
      <c r="M69" s="28"/>
      <c r="N69" s="128"/>
      <c r="O69" s="28"/>
      <c r="P69" s="28"/>
      <c r="Q69" s="130"/>
      <c r="R69" s="28"/>
      <c r="S69" s="28"/>
      <c r="T69" s="146"/>
      <c r="U69" s="28"/>
      <c r="V69" s="28"/>
      <c r="W69" s="158"/>
      <c r="X69" s="28"/>
      <c r="Y69" s="28"/>
      <c r="Z69" s="163"/>
      <c r="AA69" s="116"/>
      <c r="AB69" s="116"/>
      <c r="AC69" s="138"/>
      <c r="AD69" s="116"/>
      <c r="AE69" s="116"/>
      <c r="AF69" s="152"/>
      <c r="AG69" s="116">
        <v>2</v>
      </c>
      <c r="AH69" s="116">
        <v>2</v>
      </c>
      <c r="AI69" s="156"/>
    </row>
    <row r="70" spans="1:35" ht="20.25">
      <c r="A70" s="39"/>
      <c r="B70" s="92" t="s">
        <v>275</v>
      </c>
      <c r="C70" s="42" t="s">
        <v>276</v>
      </c>
      <c r="D70" s="12" t="s">
        <v>86</v>
      </c>
      <c r="E70" s="23" t="s">
        <v>87</v>
      </c>
      <c r="F70" s="94">
        <f t="shared" si="3"/>
        <v>4</v>
      </c>
      <c r="G70" s="179"/>
      <c r="H70" s="122">
        <f t="shared" si="7"/>
        <v>0</v>
      </c>
      <c r="I70" s="122">
        <f t="shared" si="8"/>
        <v>0</v>
      </c>
      <c r="J70" s="122">
        <f t="shared" si="9"/>
        <v>0</v>
      </c>
      <c r="K70" s="127"/>
      <c r="L70" s="28"/>
      <c r="M70" s="28"/>
      <c r="N70" s="128"/>
      <c r="O70" s="28"/>
      <c r="P70" s="28"/>
      <c r="Q70" s="130"/>
      <c r="R70" s="28"/>
      <c r="S70" s="28"/>
      <c r="T70" s="146"/>
      <c r="U70" s="28"/>
      <c r="V70" s="28"/>
      <c r="W70" s="158"/>
      <c r="X70" s="28"/>
      <c r="Y70" s="28"/>
      <c r="Z70" s="163"/>
      <c r="AA70" s="116"/>
      <c r="AB70" s="116"/>
      <c r="AC70" s="138"/>
      <c r="AD70" s="116"/>
      <c r="AE70" s="116"/>
      <c r="AF70" s="152"/>
      <c r="AG70" s="116">
        <v>2</v>
      </c>
      <c r="AH70" s="116">
        <v>2</v>
      </c>
      <c r="AI70" s="156"/>
    </row>
    <row r="71" spans="1:35" ht="20.25">
      <c r="A71" s="39"/>
      <c r="B71" s="108" t="s">
        <v>85</v>
      </c>
      <c r="C71" s="42" t="s">
        <v>276</v>
      </c>
      <c r="D71" s="12" t="s">
        <v>86</v>
      </c>
      <c r="E71" s="23" t="s">
        <v>95</v>
      </c>
      <c r="F71" s="94">
        <f t="shared" si="3"/>
        <v>4</v>
      </c>
      <c r="G71" s="179"/>
      <c r="H71" s="122">
        <f t="shared" si="7"/>
        <v>0</v>
      </c>
      <c r="I71" s="122">
        <f t="shared" si="8"/>
        <v>0</v>
      </c>
      <c r="J71" s="122">
        <f t="shared" si="9"/>
        <v>0</v>
      </c>
      <c r="K71" s="127"/>
      <c r="L71" s="28"/>
      <c r="M71" s="28"/>
      <c r="N71" s="128"/>
      <c r="O71" s="28"/>
      <c r="P71" s="28"/>
      <c r="Q71" s="130"/>
      <c r="R71" s="28"/>
      <c r="S71" s="28"/>
      <c r="T71" s="146"/>
      <c r="U71" s="28"/>
      <c r="V71" s="28"/>
      <c r="W71" s="158"/>
      <c r="X71" s="28"/>
      <c r="Y71" s="28"/>
      <c r="Z71" s="163"/>
      <c r="AA71" s="116"/>
      <c r="AB71" s="116"/>
      <c r="AC71" s="138"/>
      <c r="AD71" s="116"/>
      <c r="AE71" s="116"/>
      <c r="AF71" s="152"/>
      <c r="AG71" s="116">
        <v>2</v>
      </c>
      <c r="AH71" s="116">
        <v>2</v>
      </c>
      <c r="AI71" s="156"/>
    </row>
    <row r="72" spans="1:35" ht="20.25">
      <c r="A72" s="39"/>
      <c r="B72" s="108" t="s">
        <v>85</v>
      </c>
      <c r="C72" s="42" t="s">
        <v>276</v>
      </c>
      <c r="D72" s="12" t="s">
        <v>86</v>
      </c>
      <c r="E72" s="23" t="s">
        <v>93</v>
      </c>
      <c r="F72" s="94">
        <f t="shared" ref="F72:F127" si="10">SUM(L72:LAH72)</f>
        <v>4</v>
      </c>
      <c r="G72" s="179"/>
      <c r="H72" s="122">
        <f t="shared" si="7"/>
        <v>0</v>
      </c>
      <c r="I72" s="122">
        <f t="shared" si="8"/>
        <v>0</v>
      </c>
      <c r="J72" s="122">
        <f t="shared" si="9"/>
        <v>0</v>
      </c>
      <c r="K72" s="127"/>
      <c r="L72" s="28"/>
      <c r="M72" s="28"/>
      <c r="N72" s="128"/>
      <c r="O72" s="28"/>
      <c r="P72" s="28"/>
      <c r="Q72" s="130"/>
      <c r="R72" s="28"/>
      <c r="S72" s="28"/>
      <c r="T72" s="146"/>
      <c r="U72" s="28"/>
      <c r="V72" s="28"/>
      <c r="W72" s="158"/>
      <c r="X72" s="28"/>
      <c r="Y72" s="28"/>
      <c r="Z72" s="163"/>
      <c r="AA72" s="116"/>
      <c r="AB72" s="116"/>
      <c r="AC72" s="138"/>
      <c r="AD72" s="116"/>
      <c r="AE72" s="116"/>
      <c r="AF72" s="152"/>
      <c r="AG72" s="116">
        <v>2</v>
      </c>
      <c r="AH72" s="116">
        <v>2</v>
      </c>
      <c r="AI72" s="156"/>
    </row>
    <row r="73" spans="1:35" ht="20.25">
      <c r="A73" s="39"/>
      <c r="B73" s="108" t="s">
        <v>85</v>
      </c>
      <c r="C73" s="42" t="s">
        <v>276</v>
      </c>
      <c r="D73" s="12" t="s">
        <v>86</v>
      </c>
      <c r="E73" s="23" t="s">
        <v>94</v>
      </c>
      <c r="F73" s="94">
        <f t="shared" si="10"/>
        <v>4</v>
      </c>
      <c r="G73" s="179"/>
      <c r="H73" s="122">
        <f t="shared" si="7"/>
        <v>0</v>
      </c>
      <c r="I73" s="122">
        <f t="shared" si="8"/>
        <v>0</v>
      </c>
      <c r="J73" s="122">
        <f t="shared" si="9"/>
        <v>0</v>
      </c>
      <c r="K73" s="127"/>
      <c r="L73" s="28"/>
      <c r="M73" s="28"/>
      <c r="N73" s="128"/>
      <c r="O73" s="28"/>
      <c r="P73" s="28"/>
      <c r="Q73" s="130"/>
      <c r="R73" s="28"/>
      <c r="S73" s="28"/>
      <c r="T73" s="146"/>
      <c r="U73" s="28"/>
      <c r="V73" s="28"/>
      <c r="W73" s="158"/>
      <c r="X73" s="28"/>
      <c r="Y73" s="28"/>
      <c r="Z73" s="163"/>
      <c r="AA73" s="116"/>
      <c r="AB73" s="116"/>
      <c r="AC73" s="138"/>
      <c r="AD73" s="116"/>
      <c r="AE73" s="116"/>
      <c r="AF73" s="152"/>
      <c r="AG73" s="116">
        <v>2</v>
      </c>
      <c r="AH73" s="116">
        <v>2</v>
      </c>
      <c r="AI73" s="156"/>
    </row>
    <row r="74" spans="1:35" ht="20.25">
      <c r="A74" s="39"/>
      <c r="B74" s="39" t="s">
        <v>85</v>
      </c>
      <c r="C74" s="42" t="s">
        <v>262</v>
      </c>
      <c r="D74" s="12" t="s">
        <v>86</v>
      </c>
      <c r="E74" s="23" t="s">
        <v>87</v>
      </c>
      <c r="F74" s="94">
        <f t="shared" si="10"/>
        <v>2</v>
      </c>
      <c r="G74" s="179"/>
      <c r="H74" s="122">
        <f t="shared" si="7"/>
        <v>0</v>
      </c>
      <c r="I74" s="122">
        <f t="shared" si="8"/>
        <v>0</v>
      </c>
      <c r="J74" s="122">
        <f t="shared" si="9"/>
        <v>0</v>
      </c>
      <c r="K74" s="127"/>
      <c r="L74" s="28"/>
      <c r="M74" s="28"/>
      <c r="N74" s="128"/>
      <c r="O74" s="28"/>
      <c r="P74" s="28"/>
      <c r="Q74" s="130"/>
      <c r="R74" s="28"/>
      <c r="S74" s="28"/>
      <c r="T74" s="146"/>
      <c r="U74" s="28"/>
      <c r="V74" s="28"/>
      <c r="W74" s="158"/>
      <c r="X74" s="28"/>
      <c r="Y74" s="28"/>
      <c r="Z74" s="163"/>
      <c r="AA74" s="116"/>
      <c r="AB74" s="116"/>
      <c r="AC74" s="138"/>
      <c r="AD74" s="116"/>
      <c r="AE74" s="116"/>
      <c r="AF74" s="152"/>
      <c r="AG74" s="116">
        <v>1</v>
      </c>
      <c r="AH74" s="116">
        <v>1</v>
      </c>
      <c r="AI74" s="156"/>
    </row>
    <row r="75" spans="1:35" ht="20.25">
      <c r="A75" s="39"/>
      <c r="B75" s="109" t="s">
        <v>97</v>
      </c>
      <c r="C75" s="42" t="s">
        <v>272</v>
      </c>
      <c r="D75" s="12" t="s">
        <v>86</v>
      </c>
      <c r="E75" s="23" t="s">
        <v>87</v>
      </c>
      <c r="F75" s="94">
        <f t="shared" si="10"/>
        <v>2</v>
      </c>
      <c r="G75" s="179"/>
      <c r="H75" s="122">
        <f t="shared" si="7"/>
        <v>0</v>
      </c>
      <c r="I75" s="122">
        <f t="shared" si="8"/>
        <v>0</v>
      </c>
      <c r="J75" s="122">
        <f t="shared" si="9"/>
        <v>0</v>
      </c>
      <c r="K75" s="127"/>
      <c r="L75" s="28"/>
      <c r="M75" s="28"/>
      <c r="N75" s="128"/>
      <c r="O75" s="28"/>
      <c r="P75" s="28"/>
      <c r="Q75" s="130"/>
      <c r="R75" s="28"/>
      <c r="S75" s="28"/>
      <c r="T75" s="146"/>
      <c r="U75" s="28"/>
      <c r="V75" s="28"/>
      <c r="W75" s="158"/>
      <c r="X75" s="28"/>
      <c r="Y75" s="28"/>
      <c r="Z75" s="163"/>
      <c r="AA75" s="116"/>
      <c r="AB75" s="116"/>
      <c r="AC75" s="138"/>
      <c r="AD75" s="116"/>
      <c r="AE75" s="116"/>
      <c r="AF75" s="152"/>
      <c r="AG75" s="116">
        <v>1</v>
      </c>
      <c r="AH75" s="116">
        <v>1</v>
      </c>
      <c r="AI75" s="156"/>
    </row>
    <row r="76" spans="1:35" ht="20.25">
      <c r="A76" s="39"/>
      <c r="B76" s="39" t="s">
        <v>85</v>
      </c>
      <c r="C76" s="42" t="s">
        <v>277</v>
      </c>
      <c r="D76" s="12" t="s">
        <v>86</v>
      </c>
      <c r="E76" s="23"/>
      <c r="F76" s="94">
        <f t="shared" si="10"/>
        <v>2</v>
      </c>
      <c r="G76" s="179"/>
      <c r="H76" s="122">
        <f t="shared" si="7"/>
        <v>0</v>
      </c>
      <c r="I76" s="122">
        <f t="shared" si="8"/>
        <v>0</v>
      </c>
      <c r="J76" s="122">
        <f t="shared" si="9"/>
        <v>0</v>
      </c>
      <c r="K76" s="127"/>
      <c r="L76" s="28"/>
      <c r="M76" s="28"/>
      <c r="N76" s="128"/>
      <c r="O76" s="28"/>
      <c r="P76" s="28"/>
      <c r="Q76" s="130"/>
      <c r="R76" s="28"/>
      <c r="S76" s="28"/>
      <c r="T76" s="146"/>
      <c r="U76" s="28"/>
      <c r="V76" s="28"/>
      <c r="W76" s="158"/>
      <c r="X76" s="28"/>
      <c r="Y76" s="28"/>
      <c r="Z76" s="163"/>
      <c r="AA76" s="116"/>
      <c r="AB76" s="116"/>
      <c r="AC76" s="138"/>
      <c r="AD76" s="116"/>
      <c r="AE76" s="116"/>
      <c r="AF76" s="152"/>
      <c r="AG76" s="116">
        <v>1</v>
      </c>
      <c r="AH76" s="116">
        <v>1</v>
      </c>
      <c r="AI76" s="156"/>
    </row>
    <row r="77" spans="1:35" ht="20.25">
      <c r="A77" s="39"/>
      <c r="B77" s="39" t="s">
        <v>85</v>
      </c>
      <c r="C77" s="42" t="s">
        <v>278</v>
      </c>
      <c r="D77" s="12" t="s">
        <v>86</v>
      </c>
      <c r="E77" s="23" t="s">
        <v>87</v>
      </c>
      <c r="F77" s="94">
        <f t="shared" si="10"/>
        <v>2</v>
      </c>
      <c r="G77" s="179"/>
      <c r="H77" s="122">
        <f t="shared" si="7"/>
        <v>0</v>
      </c>
      <c r="I77" s="122">
        <f t="shared" si="8"/>
        <v>0</v>
      </c>
      <c r="J77" s="122">
        <f t="shared" si="9"/>
        <v>0</v>
      </c>
      <c r="K77" s="127"/>
      <c r="L77" s="28"/>
      <c r="M77" s="28"/>
      <c r="N77" s="128"/>
      <c r="O77" s="28"/>
      <c r="P77" s="28"/>
      <c r="Q77" s="130"/>
      <c r="R77" s="28"/>
      <c r="S77" s="28"/>
      <c r="T77" s="146"/>
      <c r="U77" s="28"/>
      <c r="V77" s="28"/>
      <c r="W77" s="158"/>
      <c r="X77" s="28"/>
      <c r="Y77" s="28"/>
      <c r="Z77" s="163"/>
      <c r="AA77" s="116"/>
      <c r="AB77" s="116"/>
      <c r="AC77" s="138"/>
      <c r="AD77" s="116"/>
      <c r="AE77" s="116"/>
      <c r="AF77" s="152"/>
      <c r="AG77" s="116">
        <v>1</v>
      </c>
      <c r="AH77" s="116">
        <v>1</v>
      </c>
      <c r="AI77" s="156"/>
    </row>
    <row r="78" spans="1:35" ht="20.25">
      <c r="A78" s="39"/>
      <c r="B78" s="39" t="s">
        <v>85</v>
      </c>
      <c r="C78" s="42" t="s">
        <v>278</v>
      </c>
      <c r="D78" s="12" t="s">
        <v>86</v>
      </c>
      <c r="E78" s="23" t="s">
        <v>89</v>
      </c>
      <c r="F78" s="94">
        <f t="shared" si="10"/>
        <v>2</v>
      </c>
      <c r="G78" s="179"/>
      <c r="H78" s="122">
        <f t="shared" si="7"/>
        <v>0</v>
      </c>
      <c r="I78" s="122">
        <f t="shared" si="8"/>
        <v>0</v>
      </c>
      <c r="J78" s="122">
        <f t="shared" si="9"/>
        <v>0</v>
      </c>
      <c r="K78" s="127"/>
      <c r="L78" s="28"/>
      <c r="M78" s="28"/>
      <c r="N78" s="128"/>
      <c r="O78" s="28"/>
      <c r="P78" s="28"/>
      <c r="Q78" s="130"/>
      <c r="R78" s="28"/>
      <c r="S78" s="28"/>
      <c r="T78" s="146"/>
      <c r="U78" s="28"/>
      <c r="V78" s="28"/>
      <c r="W78" s="158"/>
      <c r="X78" s="28"/>
      <c r="Y78" s="28"/>
      <c r="Z78" s="163"/>
      <c r="AA78" s="116"/>
      <c r="AB78" s="116"/>
      <c r="AC78" s="138"/>
      <c r="AD78" s="116"/>
      <c r="AE78" s="116"/>
      <c r="AF78" s="152"/>
      <c r="AG78" s="116">
        <v>1</v>
      </c>
      <c r="AH78" s="116">
        <v>1</v>
      </c>
      <c r="AI78" s="156"/>
    </row>
    <row r="79" spans="1:35" ht="20.25">
      <c r="A79" s="39"/>
      <c r="B79" s="39" t="s">
        <v>85</v>
      </c>
      <c r="C79" s="42" t="s">
        <v>263</v>
      </c>
      <c r="D79" s="12" t="s">
        <v>86</v>
      </c>
      <c r="E79" s="23" t="s">
        <v>212</v>
      </c>
      <c r="F79" s="94">
        <f t="shared" si="10"/>
        <v>4</v>
      </c>
      <c r="G79" s="179"/>
      <c r="H79" s="122">
        <f t="shared" si="7"/>
        <v>0</v>
      </c>
      <c r="I79" s="122">
        <f t="shared" si="8"/>
        <v>0</v>
      </c>
      <c r="J79" s="122">
        <f t="shared" si="9"/>
        <v>0</v>
      </c>
      <c r="K79" s="127"/>
      <c r="L79" s="28"/>
      <c r="M79" s="28"/>
      <c r="N79" s="128"/>
      <c r="O79" s="28"/>
      <c r="P79" s="28"/>
      <c r="Q79" s="130"/>
      <c r="R79" s="28"/>
      <c r="S79" s="28"/>
      <c r="T79" s="146"/>
      <c r="U79" s="28"/>
      <c r="V79" s="28"/>
      <c r="W79" s="158"/>
      <c r="X79" s="28"/>
      <c r="Y79" s="28"/>
      <c r="Z79" s="163"/>
      <c r="AA79" s="116"/>
      <c r="AB79" s="116"/>
      <c r="AC79" s="138"/>
      <c r="AD79" s="116"/>
      <c r="AE79" s="116"/>
      <c r="AF79" s="152"/>
      <c r="AG79" s="116">
        <v>2</v>
      </c>
      <c r="AH79" s="116">
        <v>2</v>
      </c>
      <c r="AI79" s="156"/>
    </row>
    <row r="80" spans="1:35" ht="20.25">
      <c r="A80" s="39"/>
      <c r="B80" s="39" t="s">
        <v>85</v>
      </c>
      <c r="C80" s="42" t="s">
        <v>264</v>
      </c>
      <c r="D80" s="12" t="s">
        <v>86</v>
      </c>
      <c r="E80" s="23" t="s">
        <v>87</v>
      </c>
      <c r="F80" s="94">
        <f t="shared" si="10"/>
        <v>4</v>
      </c>
      <c r="G80" s="179"/>
      <c r="H80" s="122">
        <f t="shared" si="7"/>
        <v>0</v>
      </c>
      <c r="I80" s="122">
        <f t="shared" si="8"/>
        <v>0</v>
      </c>
      <c r="J80" s="122">
        <f t="shared" si="9"/>
        <v>0</v>
      </c>
      <c r="K80" s="127"/>
      <c r="L80" s="28"/>
      <c r="M80" s="28"/>
      <c r="N80" s="128"/>
      <c r="O80" s="28"/>
      <c r="P80" s="28"/>
      <c r="Q80" s="130"/>
      <c r="R80" s="28"/>
      <c r="S80" s="28"/>
      <c r="T80" s="146"/>
      <c r="U80" s="28"/>
      <c r="V80" s="28"/>
      <c r="W80" s="158"/>
      <c r="X80" s="28"/>
      <c r="Y80" s="28"/>
      <c r="Z80" s="163"/>
      <c r="AA80" s="116"/>
      <c r="AB80" s="116"/>
      <c r="AC80" s="138"/>
      <c r="AD80" s="116"/>
      <c r="AE80" s="116"/>
      <c r="AF80" s="152"/>
      <c r="AG80" s="116">
        <v>2</v>
      </c>
      <c r="AH80" s="116">
        <v>2</v>
      </c>
      <c r="AI80" s="156"/>
    </row>
    <row r="81" spans="1:35" ht="20.25">
      <c r="A81" s="39"/>
      <c r="B81" s="39" t="s">
        <v>85</v>
      </c>
      <c r="C81" s="42" t="s">
        <v>215</v>
      </c>
      <c r="D81" s="12" t="s">
        <v>86</v>
      </c>
      <c r="E81" s="23" t="s">
        <v>87</v>
      </c>
      <c r="F81" s="94">
        <f t="shared" si="10"/>
        <v>5</v>
      </c>
      <c r="G81" s="179"/>
      <c r="H81" s="122">
        <f t="shared" si="7"/>
        <v>0</v>
      </c>
      <c r="I81" s="122">
        <f t="shared" si="8"/>
        <v>0</v>
      </c>
      <c r="J81" s="122">
        <f t="shared" si="9"/>
        <v>0</v>
      </c>
      <c r="K81" s="127"/>
      <c r="L81" s="28"/>
      <c r="M81" s="28"/>
      <c r="N81" s="128"/>
      <c r="O81" s="28"/>
      <c r="P81" s="28"/>
      <c r="Q81" s="130"/>
      <c r="R81" s="28"/>
      <c r="S81" s="28"/>
      <c r="T81" s="146"/>
      <c r="U81" s="116">
        <v>0</v>
      </c>
      <c r="V81" s="116">
        <v>1</v>
      </c>
      <c r="W81" s="158"/>
      <c r="X81" s="28"/>
      <c r="Y81" s="28"/>
      <c r="Z81" s="163"/>
      <c r="AA81" s="116"/>
      <c r="AB81" s="116"/>
      <c r="AC81" s="138"/>
      <c r="AD81" s="116">
        <v>2</v>
      </c>
      <c r="AE81" s="116">
        <v>2</v>
      </c>
      <c r="AF81" s="152"/>
      <c r="AG81" s="28"/>
      <c r="AH81" s="28"/>
      <c r="AI81" s="156"/>
    </row>
    <row r="82" spans="1:35" ht="20.25">
      <c r="A82" s="39"/>
      <c r="B82" s="39" t="s">
        <v>85</v>
      </c>
      <c r="C82" s="42" t="s">
        <v>215</v>
      </c>
      <c r="D82" s="12" t="s">
        <v>86</v>
      </c>
      <c r="E82" s="23" t="s">
        <v>95</v>
      </c>
      <c r="F82" s="94">
        <f t="shared" si="10"/>
        <v>5</v>
      </c>
      <c r="G82" s="179"/>
      <c r="H82" s="122">
        <f t="shared" si="7"/>
        <v>0</v>
      </c>
      <c r="I82" s="122">
        <f t="shared" si="8"/>
        <v>0</v>
      </c>
      <c r="J82" s="122">
        <f t="shared" si="9"/>
        <v>0</v>
      </c>
      <c r="K82" s="127"/>
      <c r="L82" s="28"/>
      <c r="M82" s="28"/>
      <c r="N82" s="128"/>
      <c r="O82" s="28"/>
      <c r="P82" s="28"/>
      <c r="Q82" s="130"/>
      <c r="R82" s="28"/>
      <c r="S82" s="28"/>
      <c r="T82" s="146"/>
      <c r="U82" s="116">
        <v>0</v>
      </c>
      <c r="V82" s="116">
        <v>1</v>
      </c>
      <c r="W82" s="158"/>
      <c r="X82" s="28"/>
      <c r="Y82" s="28"/>
      <c r="Z82" s="163"/>
      <c r="AA82" s="116"/>
      <c r="AB82" s="116"/>
      <c r="AC82" s="138"/>
      <c r="AD82" s="116">
        <v>2</v>
      </c>
      <c r="AE82" s="116">
        <v>2</v>
      </c>
      <c r="AF82" s="152"/>
      <c r="AG82" s="28"/>
      <c r="AH82" s="28"/>
      <c r="AI82" s="156"/>
    </row>
    <row r="83" spans="1:35" ht="20.25">
      <c r="A83" s="39"/>
      <c r="B83" s="39" t="s">
        <v>85</v>
      </c>
      <c r="C83" s="42" t="s">
        <v>215</v>
      </c>
      <c r="D83" s="12" t="s">
        <v>86</v>
      </c>
      <c r="E83" s="23" t="s">
        <v>93</v>
      </c>
      <c r="F83" s="94">
        <f t="shared" si="10"/>
        <v>5</v>
      </c>
      <c r="G83" s="179"/>
      <c r="H83" s="122">
        <f t="shared" si="7"/>
        <v>0</v>
      </c>
      <c r="I83" s="122">
        <f t="shared" si="8"/>
        <v>0</v>
      </c>
      <c r="J83" s="122">
        <f t="shared" si="9"/>
        <v>0</v>
      </c>
      <c r="K83" s="127"/>
      <c r="L83" s="28"/>
      <c r="M83" s="28"/>
      <c r="N83" s="128"/>
      <c r="O83" s="28"/>
      <c r="P83" s="28"/>
      <c r="Q83" s="130"/>
      <c r="R83" s="28"/>
      <c r="S83" s="28"/>
      <c r="T83" s="146"/>
      <c r="U83" s="116">
        <v>0</v>
      </c>
      <c r="V83" s="116">
        <v>1</v>
      </c>
      <c r="W83" s="158"/>
      <c r="X83" s="28"/>
      <c r="Y83" s="28"/>
      <c r="Z83" s="163"/>
      <c r="AA83" s="116"/>
      <c r="AB83" s="116"/>
      <c r="AC83" s="138"/>
      <c r="AD83" s="116">
        <v>2</v>
      </c>
      <c r="AE83" s="116">
        <v>2</v>
      </c>
      <c r="AF83" s="152"/>
      <c r="AG83" s="28"/>
      <c r="AH83" s="28"/>
      <c r="AI83" s="156"/>
    </row>
    <row r="84" spans="1:35" ht="20.25">
      <c r="A84" s="39"/>
      <c r="B84" s="39" t="s">
        <v>85</v>
      </c>
      <c r="C84" s="42" t="s">
        <v>215</v>
      </c>
      <c r="D84" s="12" t="s">
        <v>86</v>
      </c>
      <c r="E84" s="23" t="s">
        <v>100</v>
      </c>
      <c r="F84" s="94">
        <f t="shared" si="10"/>
        <v>5</v>
      </c>
      <c r="G84" s="179"/>
      <c r="H84" s="122">
        <f t="shared" si="7"/>
        <v>0</v>
      </c>
      <c r="I84" s="122">
        <f t="shared" si="8"/>
        <v>0</v>
      </c>
      <c r="J84" s="122">
        <f t="shared" si="9"/>
        <v>0</v>
      </c>
      <c r="K84" s="127"/>
      <c r="L84" s="28"/>
      <c r="M84" s="28"/>
      <c r="N84" s="128"/>
      <c r="O84" s="28"/>
      <c r="P84" s="28"/>
      <c r="Q84" s="130"/>
      <c r="R84" s="28"/>
      <c r="S84" s="28"/>
      <c r="T84" s="146"/>
      <c r="U84" s="116">
        <v>0</v>
      </c>
      <c r="V84" s="116">
        <v>1</v>
      </c>
      <c r="W84" s="158"/>
      <c r="X84" s="28"/>
      <c r="Y84" s="28"/>
      <c r="Z84" s="163"/>
      <c r="AA84" s="116"/>
      <c r="AB84" s="116"/>
      <c r="AC84" s="138"/>
      <c r="AD84" s="116">
        <v>2</v>
      </c>
      <c r="AE84" s="116">
        <v>2</v>
      </c>
      <c r="AF84" s="152"/>
      <c r="AG84" s="28"/>
      <c r="AH84" s="28"/>
      <c r="AI84" s="156"/>
    </row>
    <row r="85" spans="1:35" ht="20.25">
      <c r="A85" s="39"/>
      <c r="B85" s="39" t="s">
        <v>85</v>
      </c>
      <c r="C85" s="42" t="s">
        <v>279</v>
      </c>
      <c r="D85" s="12" t="s">
        <v>86</v>
      </c>
      <c r="E85" s="23" t="s">
        <v>87</v>
      </c>
      <c r="F85" s="94">
        <f t="shared" si="10"/>
        <v>8</v>
      </c>
      <c r="G85" s="179"/>
      <c r="H85" s="122">
        <f t="shared" si="7"/>
        <v>0</v>
      </c>
      <c r="I85" s="122">
        <f t="shared" si="8"/>
        <v>0</v>
      </c>
      <c r="J85" s="122">
        <f t="shared" si="9"/>
        <v>0</v>
      </c>
      <c r="K85" s="127"/>
      <c r="L85" s="28"/>
      <c r="M85" s="28"/>
      <c r="N85" s="128"/>
      <c r="O85" s="28"/>
      <c r="P85" s="28"/>
      <c r="Q85" s="130"/>
      <c r="R85" s="28"/>
      <c r="S85" s="28"/>
      <c r="T85" s="146"/>
      <c r="U85" s="28"/>
      <c r="V85" s="28"/>
      <c r="W85" s="158"/>
      <c r="X85" s="28"/>
      <c r="Y85" s="28"/>
      <c r="Z85" s="163"/>
      <c r="AA85" s="116"/>
      <c r="AB85" s="116"/>
      <c r="AC85" s="138"/>
      <c r="AD85" s="116">
        <v>2</v>
      </c>
      <c r="AE85" s="116">
        <v>2</v>
      </c>
      <c r="AF85" s="152"/>
      <c r="AG85" s="116">
        <v>2</v>
      </c>
      <c r="AH85" s="116">
        <v>2</v>
      </c>
      <c r="AI85" s="156"/>
    </row>
    <row r="86" spans="1:35" ht="20.25">
      <c r="A86" s="39"/>
      <c r="B86" s="39" t="s">
        <v>85</v>
      </c>
      <c r="C86" s="42" t="s">
        <v>269</v>
      </c>
      <c r="D86" s="12" t="s">
        <v>86</v>
      </c>
      <c r="E86" s="23" t="s">
        <v>87</v>
      </c>
      <c r="F86" s="94">
        <f t="shared" si="10"/>
        <v>6</v>
      </c>
      <c r="G86" s="179"/>
      <c r="H86" s="122">
        <f t="shared" si="7"/>
        <v>0</v>
      </c>
      <c r="I86" s="122">
        <f t="shared" si="8"/>
        <v>0</v>
      </c>
      <c r="J86" s="122">
        <f t="shared" si="9"/>
        <v>0</v>
      </c>
      <c r="K86" s="127"/>
      <c r="L86" s="28"/>
      <c r="M86" s="28"/>
      <c r="N86" s="128"/>
      <c r="O86" s="28"/>
      <c r="P86" s="28"/>
      <c r="Q86" s="130"/>
      <c r="R86" s="28"/>
      <c r="S86" s="28"/>
      <c r="T86" s="146"/>
      <c r="U86" s="28"/>
      <c r="V86" s="28"/>
      <c r="W86" s="158"/>
      <c r="X86" s="28"/>
      <c r="Y86" s="28"/>
      <c r="Z86" s="163"/>
      <c r="AA86" s="116"/>
      <c r="AB86" s="116"/>
      <c r="AC86" s="138"/>
      <c r="AD86" s="116">
        <v>3</v>
      </c>
      <c r="AE86" s="116">
        <v>3</v>
      </c>
      <c r="AF86" s="152"/>
      <c r="AG86" s="28"/>
      <c r="AH86" s="28"/>
      <c r="AI86" s="156"/>
    </row>
    <row r="87" spans="1:35" ht="20.25">
      <c r="A87" s="39"/>
      <c r="B87" s="39" t="s">
        <v>85</v>
      </c>
      <c r="C87" s="42" t="s">
        <v>269</v>
      </c>
      <c r="D87" s="12" t="s">
        <v>86</v>
      </c>
      <c r="E87" s="23" t="s">
        <v>93</v>
      </c>
      <c r="F87" s="94">
        <f t="shared" si="10"/>
        <v>4</v>
      </c>
      <c r="G87" s="179"/>
      <c r="H87" s="122">
        <f t="shared" si="7"/>
        <v>0</v>
      </c>
      <c r="I87" s="122">
        <f t="shared" si="8"/>
        <v>0</v>
      </c>
      <c r="J87" s="122">
        <f t="shared" si="9"/>
        <v>0</v>
      </c>
      <c r="K87" s="127"/>
      <c r="L87" s="28"/>
      <c r="M87" s="28"/>
      <c r="N87" s="128"/>
      <c r="O87" s="28"/>
      <c r="P87" s="28"/>
      <c r="Q87" s="130"/>
      <c r="R87" s="28"/>
      <c r="S87" s="28"/>
      <c r="T87" s="146"/>
      <c r="U87" s="28"/>
      <c r="V87" s="28"/>
      <c r="W87" s="158"/>
      <c r="X87" s="28"/>
      <c r="Y87" s="28"/>
      <c r="Z87" s="163"/>
      <c r="AA87" s="116"/>
      <c r="AB87" s="116"/>
      <c r="AC87" s="138"/>
      <c r="AD87" s="116">
        <v>2</v>
      </c>
      <c r="AE87" s="116">
        <v>2</v>
      </c>
      <c r="AF87" s="152"/>
      <c r="AG87" s="28"/>
      <c r="AH87" s="28"/>
      <c r="AI87" s="156"/>
    </row>
    <row r="88" spans="1:35" ht="20.25">
      <c r="A88" s="39"/>
      <c r="B88" s="39" t="s">
        <v>85</v>
      </c>
      <c r="C88" s="42" t="s">
        <v>269</v>
      </c>
      <c r="D88" s="12"/>
      <c r="E88" s="23" t="s">
        <v>94</v>
      </c>
      <c r="F88" s="94">
        <f t="shared" si="10"/>
        <v>4</v>
      </c>
      <c r="G88" s="179"/>
      <c r="H88" s="122">
        <f t="shared" si="7"/>
        <v>0</v>
      </c>
      <c r="I88" s="122">
        <f t="shared" si="8"/>
        <v>0</v>
      </c>
      <c r="J88" s="122">
        <f t="shared" si="9"/>
        <v>0</v>
      </c>
      <c r="K88" s="127"/>
      <c r="L88" s="28"/>
      <c r="M88" s="28"/>
      <c r="N88" s="128"/>
      <c r="O88" s="28"/>
      <c r="P88" s="28"/>
      <c r="Q88" s="130"/>
      <c r="R88" s="28"/>
      <c r="S88" s="28"/>
      <c r="T88" s="146"/>
      <c r="U88" s="28"/>
      <c r="V88" s="28"/>
      <c r="W88" s="158"/>
      <c r="X88" s="28"/>
      <c r="Y88" s="28"/>
      <c r="Z88" s="163"/>
      <c r="AA88" s="116"/>
      <c r="AB88" s="116"/>
      <c r="AC88" s="138"/>
      <c r="AD88" s="116">
        <v>2</v>
      </c>
      <c r="AE88" s="116">
        <v>2</v>
      </c>
      <c r="AF88" s="152"/>
      <c r="AG88" s="28"/>
      <c r="AH88" s="28"/>
      <c r="AI88" s="156"/>
    </row>
    <row r="89" spans="1:35" ht="20.25">
      <c r="A89" s="39"/>
      <c r="B89" s="39" t="s">
        <v>85</v>
      </c>
      <c r="C89" s="42" t="s">
        <v>269</v>
      </c>
      <c r="D89" s="12" t="s">
        <v>86</v>
      </c>
      <c r="E89" s="23" t="s">
        <v>95</v>
      </c>
      <c r="F89" s="94">
        <f t="shared" si="10"/>
        <v>4</v>
      </c>
      <c r="G89" s="179"/>
      <c r="H89" s="122">
        <f t="shared" si="7"/>
        <v>0</v>
      </c>
      <c r="I89" s="122">
        <f t="shared" si="8"/>
        <v>0</v>
      </c>
      <c r="J89" s="122">
        <f t="shared" si="9"/>
        <v>0</v>
      </c>
      <c r="K89" s="127"/>
      <c r="L89" s="28"/>
      <c r="M89" s="28"/>
      <c r="N89" s="128"/>
      <c r="O89" s="28"/>
      <c r="P89" s="28"/>
      <c r="Q89" s="130"/>
      <c r="R89" s="28"/>
      <c r="S89" s="28"/>
      <c r="T89" s="146"/>
      <c r="U89" s="28"/>
      <c r="V89" s="28"/>
      <c r="W89" s="158"/>
      <c r="X89" s="28"/>
      <c r="Y89" s="28"/>
      <c r="Z89" s="163"/>
      <c r="AA89" s="116"/>
      <c r="AB89" s="116"/>
      <c r="AC89" s="138"/>
      <c r="AD89" s="116">
        <v>2</v>
      </c>
      <c r="AE89" s="116">
        <v>2</v>
      </c>
      <c r="AF89" s="152"/>
      <c r="AG89" s="28"/>
      <c r="AH89" s="28"/>
      <c r="AI89" s="156"/>
    </row>
    <row r="90" spans="1:35" ht="20.25">
      <c r="A90" s="39"/>
      <c r="B90" s="39" t="s">
        <v>85</v>
      </c>
      <c r="C90" s="42" t="s">
        <v>270</v>
      </c>
      <c r="D90" s="12" t="s">
        <v>86</v>
      </c>
      <c r="E90" s="23" t="s">
        <v>87</v>
      </c>
      <c r="F90" s="94">
        <f t="shared" si="10"/>
        <v>4</v>
      </c>
      <c r="G90" s="179"/>
      <c r="H90" s="122">
        <f t="shared" si="7"/>
        <v>0</v>
      </c>
      <c r="I90" s="122">
        <f t="shared" si="8"/>
        <v>0</v>
      </c>
      <c r="J90" s="122">
        <f t="shared" si="9"/>
        <v>0</v>
      </c>
      <c r="K90" s="127"/>
      <c r="L90" s="28"/>
      <c r="M90" s="28"/>
      <c r="N90" s="128"/>
      <c r="O90" s="28"/>
      <c r="P90" s="28"/>
      <c r="Q90" s="130"/>
      <c r="R90" s="28"/>
      <c r="S90" s="28"/>
      <c r="T90" s="146"/>
      <c r="U90" s="28"/>
      <c r="V90" s="28"/>
      <c r="W90" s="158"/>
      <c r="X90" s="28"/>
      <c r="Y90" s="28"/>
      <c r="Z90" s="163"/>
      <c r="AA90" s="116"/>
      <c r="AB90" s="116"/>
      <c r="AC90" s="138"/>
      <c r="AD90" s="116">
        <v>2</v>
      </c>
      <c r="AE90" s="116">
        <v>2</v>
      </c>
      <c r="AF90" s="152"/>
      <c r="AG90" s="28"/>
      <c r="AH90" s="28"/>
      <c r="AI90" s="156"/>
    </row>
    <row r="91" spans="1:35" ht="20.25">
      <c r="A91" s="39"/>
      <c r="B91" s="39" t="s">
        <v>85</v>
      </c>
      <c r="C91" s="42" t="s">
        <v>270</v>
      </c>
      <c r="D91" s="12" t="s">
        <v>86</v>
      </c>
      <c r="E91" s="23" t="s">
        <v>93</v>
      </c>
      <c r="F91" s="94">
        <f t="shared" si="10"/>
        <v>4</v>
      </c>
      <c r="G91" s="179"/>
      <c r="H91" s="122">
        <f t="shared" si="7"/>
        <v>0</v>
      </c>
      <c r="I91" s="122">
        <f t="shared" si="8"/>
        <v>0</v>
      </c>
      <c r="J91" s="122">
        <f t="shared" si="9"/>
        <v>0</v>
      </c>
      <c r="K91" s="127"/>
      <c r="L91" s="28"/>
      <c r="M91" s="28"/>
      <c r="N91" s="128"/>
      <c r="O91" s="28"/>
      <c r="P91" s="28"/>
      <c r="Q91" s="130"/>
      <c r="R91" s="28"/>
      <c r="S91" s="28"/>
      <c r="T91" s="146"/>
      <c r="U91" s="28"/>
      <c r="V91" s="28"/>
      <c r="W91" s="158"/>
      <c r="X91" s="28"/>
      <c r="Y91" s="28"/>
      <c r="Z91" s="163"/>
      <c r="AA91" s="116"/>
      <c r="AB91" s="116"/>
      <c r="AC91" s="138"/>
      <c r="AD91" s="116">
        <v>2</v>
      </c>
      <c r="AE91" s="116">
        <v>2</v>
      </c>
      <c r="AF91" s="152"/>
      <c r="AG91" s="28"/>
      <c r="AH91" s="28"/>
      <c r="AI91" s="156"/>
    </row>
    <row r="92" spans="1:35" ht="20.25">
      <c r="A92" s="39"/>
      <c r="B92" s="39" t="s">
        <v>85</v>
      </c>
      <c r="C92" s="42" t="s">
        <v>270</v>
      </c>
      <c r="D92" s="12" t="s">
        <v>86</v>
      </c>
      <c r="E92" s="23" t="s">
        <v>94</v>
      </c>
      <c r="F92" s="94">
        <f t="shared" si="10"/>
        <v>4</v>
      </c>
      <c r="G92" s="179"/>
      <c r="H92" s="122">
        <f t="shared" si="7"/>
        <v>0</v>
      </c>
      <c r="I92" s="122">
        <f t="shared" si="8"/>
        <v>0</v>
      </c>
      <c r="J92" s="122">
        <f t="shared" si="9"/>
        <v>0</v>
      </c>
      <c r="K92" s="127"/>
      <c r="L92" s="28"/>
      <c r="M92" s="28"/>
      <c r="N92" s="128"/>
      <c r="O92" s="28"/>
      <c r="P92" s="28"/>
      <c r="Q92" s="130"/>
      <c r="R92" s="28"/>
      <c r="S92" s="28"/>
      <c r="T92" s="146"/>
      <c r="U92" s="28"/>
      <c r="V92" s="28"/>
      <c r="W92" s="158"/>
      <c r="X92" s="28"/>
      <c r="Y92" s="28"/>
      <c r="Z92" s="163"/>
      <c r="AA92" s="116"/>
      <c r="AB92" s="116"/>
      <c r="AC92" s="138"/>
      <c r="AD92" s="116">
        <v>2</v>
      </c>
      <c r="AE92" s="116">
        <v>2</v>
      </c>
      <c r="AF92" s="152"/>
      <c r="AG92" s="28"/>
      <c r="AH92" s="28"/>
      <c r="AI92" s="156"/>
    </row>
    <row r="93" spans="1:35" ht="20.25">
      <c r="A93" s="39"/>
      <c r="B93" s="39" t="s">
        <v>85</v>
      </c>
      <c r="C93" s="42" t="s">
        <v>270</v>
      </c>
      <c r="D93" s="12" t="s">
        <v>86</v>
      </c>
      <c r="E93" s="23" t="s">
        <v>95</v>
      </c>
      <c r="F93" s="94">
        <f t="shared" si="10"/>
        <v>4</v>
      </c>
      <c r="G93" s="179"/>
      <c r="H93" s="122">
        <f t="shared" si="7"/>
        <v>0</v>
      </c>
      <c r="I93" s="122">
        <f t="shared" si="8"/>
        <v>0</v>
      </c>
      <c r="J93" s="122">
        <f t="shared" si="9"/>
        <v>0</v>
      </c>
      <c r="K93" s="127"/>
      <c r="L93" s="28"/>
      <c r="M93" s="28"/>
      <c r="N93" s="128"/>
      <c r="O93" s="28"/>
      <c r="P93" s="28"/>
      <c r="Q93" s="130"/>
      <c r="R93" s="28"/>
      <c r="S93" s="28"/>
      <c r="T93" s="146"/>
      <c r="U93" s="28"/>
      <c r="V93" s="28"/>
      <c r="W93" s="158"/>
      <c r="X93" s="28"/>
      <c r="Y93" s="28"/>
      <c r="Z93" s="163"/>
      <c r="AA93" s="116"/>
      <c r="AB93" s="116"/>
      <c r="AC93" s="138"/>
      <c r="AD93" s="116">
        <v>2</v>
      </c>
      <c r="AE93" s="116">
        <v>2</v>
      </c>
      <c r="AF93" s="152"/>
      <c r="AG93" s="28"/>
      <c r="AH93" s="28"/>
      <c r="AI93" s="156"/>
    </row>
    <row r="94" spans="1:35" ht="20.25">
      <c r="A94" s="39"/>
      <c r="B94" s="39" t="s">
        <v>85</v>
      </c>
      <c r="C94" s="42" t="s">
        <v>271</v>
      </c>
      <c r="D94" s="12" t="s">
        <v>86</v>
      </c>
      <c r="E94" s="23"/>
      <c r="F94" s="94">
        <f t="shared" si="10"/>
        <v>1</v>
      </c>
      <c r="G94" s="179"/>
      <c r="H94" s="122">
        <f t="shared" si="7"/>
        <v>0</v>
      </c>
      <c r="I94" s="122">
        <f t="shared" si="8"/>
        <v>0</v>
      </c>
      <c r="J94" s="122">
        <f t="shared" si="9"/>
        <v>0</v>
      </c>
      <c r="K94" s="127"/>
      <c r="L94" s="28"/>
      <c r="M94" s="28"/>
      <c r="N94" s="128"/>
      <c r="O94" s="28"/>
      <c r="P94" s="28"/>
      <c r="Q94" s="130"/>
      <c r="R94" s="28"/>
      <c r="S94" s="28"/>
      <c r="T94" s="146"/>
      <c r="U94" s="28"/>
      <c r="V94" s="28"/>
      <c r="W94" s="158"/>
      <c r="X94" s="28"/>
      <c r="Y94" s="28"/>
      <c r="Z94" s="163"/>
      <c r="AA94" s="116"/>
      <c r="AB94" s="116"/>
      <c r="AC94" s="138"/>
      <c r="AD94" s="116">
        <v>1</v>
      </c>
      <c r="AE94" s="116">
        <v>0</v>
      </c>
      <c r="AF94" s="152"/>
      <c r="AG94" s="28"/>
      <c r="AH94" s="28"/>
      <c r="AI94" s="156"/>
    </row>
    <row r="95" spans="1:35" ht="20.25">
      <c r="A95" s="39"/>
      <c r="B95" s="47" t="s">
        <v>97</v>
      </c>
      <c r="C95" s="42" t="s">
        <v>216</v>
      </c>
      <c r="D95" s="12" t="s">
        <v>86</v>
      </c>
      <c r="E95" s="23" t="s">
        <v>87</v>
      </c>
      <c r="F95" s="94">
        <f t="shared" si="10"/>
        <v>3</v>
      </c>
      <c r="G95" s="179"/>
      <c r="H95" s="122">
        <f t="shared" si="7"/>
        <v>0</v>
      </c>
      <c r="I95" s="122">
        <f t="shared" si="8"/>
        <v>0</v>
      </c>
      <c r="J95" s="122">
        <f t="shared" si="9"/>
        <v>0</v>
      </c>
      <c r="K95" s="127"/>
      <c r="L95" s="28"/>
      <c r="M95" s="28"/>
      <c r="N95" s="128"/>
      <c r="O95" s="28"/>
      <c r="P95" s="28"/>
      <c r="Q95" s="130"/>
      <c r="R95" s="28"/>
      <c r="S95" s="28"/>
      <c r="T95" s="146"/>
      <c r="U95" s="28"/>
      <c r="V95" s="28"/>
      <c r="W95" s="158"/>
      <c r="X95" s="28"/>
      <c r="Y95" s="28"/>
      <c r="Z95" s="163"/>
      <c r="AA95" s="116">
        <v>1</v>
      </c>
      <c r="AB95" s="116">
        <v>2</v>
      </c>
      <c r="AC95" s="138"/>
      <c r="AD95" s="116"/>
      <c r="AE95" s="116"/>
      <c r="AF95" s="152"/>
      <c r="AG95" s="28"/>
      <c r="AH95" s="28"/>
      <c r="AI95" s="156"/>
    </row>
    <row r="96" spans="1:35" ht="20.25">
      <c r="A96" s="39"/>
      <c r="B96" s="47" t="s">
        <v>97</v>
      </c>
      <c r="C96" s="42" t="s">
        <v>216</v>
      </c>
      <c r="D96" s="12" t="s">
        <v>86</v>
      </c>
      <c r="E96" s="23" t="s">
        <v>93</v>
      </c>
      <c r="F96" s="94">
        <f t="shared" si="10"/>
        <v>3</v>
      </c>
      <c r="G96" s="179"/>
      <c r="H96" s="122">
        <f t="shared" si="7"/>
        <v>0</v>
      </c>
      <c r="I96" s="122">
        <f t="shared" si="8"/>
        <v>0</v>
      </c>
      <c r="J96" s="122">
        <f t="shared" si="9"/>
        <v>0</v>
      </c>
      <c r="K96" s="127"/>
      <c r="L96" s="28"/>
      <c r="M96" s="28"/>
      <c r="N96" s="128"/>
      <c r="O96" s="28"/>
      <c r="P96" s="28"/>
      <c r="Q96" s="130"/>
      <c r="R96" s="28"/>
      <c r="S96" s="28"/>
      <c r="T96" s="146"/>
      <c r="U96" s="28"/>
      <c r="V96" s="28"/>
      <c r="W96" s="158"/>
      <c r="X96" s="28"/>
      <c r="Y96" s="28"/>
      <c r="Z96" s="163"/>
      <c r="AA96" s="116">
        <v>1</v>
      </c>
      <c r="AB96" s="116">
        <v>2</v>
      </c>
      <c r="AC96" s="138"/>
      <c r="AD96" s="116"/>
      <c r="AE96" s="116"/>
      <c r="AF96" s="152"/>
      <c r="AG96" s="28"/>
      <c r="AH96" s="28"/>
      <c r="AI96" s="156"/>
    </row>
    <row r="97" spans="1:35" ht="20.25">
      <c r="A97" s="39"/>
      <c r="B97" s="47" t="s">
        <v>97</v>
      </c>
      <c r="C97" s="42" t="s">
        <v>216</v>
      </c>
      <c r="D97" s="12" t="s">
        <v>86</v>
      </c>
      <c r="E97" s="23" t="s">
        <v>94</v>
      </c>
      <c r="F97" s="94">
        <f t="shared" si="10"/>
        <v>3</v>
      </c>
      <c r="G97" s="179"/>
      <c r="H97" s="122">
        <f t="shared" si="7"/>
        <v>0</v>
      </c>
      <c r="I97" s="122">
        <f t="shared" si="8"/>
        <v>0</v>
      </c>
      <c r="J97" s="122">
        <f t="shared" si="9"/>
        <v>0</v>
      </c>
      <c r="K97" s="127"/>
      <c r="L97" s="28"/>
      <c r="M97" s="28"/>
      <c r="N97" s="128"/>
      <c r="O97" s="28"/>
      <c r="P97" s="28"/>
      <c r="Q97" s="130"/>
      <c r="R97" s="28"/>
      <c r="S97" s="28"/>
      <c r="T97" s="146"/>
      <c r="U97" s="28"/>
      <c r="V97" s="28"/>
      <c r="W97" s="158"/>
      <c r="X97" s="28"/>
      <c r="Y97" s="28"/>
      <c r="Z97" s="163"/>
      <c r="AA97" s="116">
        <v>1</v>
      </c>
      <c r="AB97" s="116">
        <v>2</v>
      </c>
      <c r="AC97" s="138"/>
      <c r="AD97" s="116"/>
      <c r="AE97" s="116"/>
      <c r="AF97" s="152"/>
      <c r="AG97" s="28"/>
      <c r="AH97" s="28"/>
      <c r="AI97" s="156"/>
    </row>
    <row r="98" spans="1:35" ht="20.25">
      <c r="A98" s="39"/>
      <c r="B98" s="47" t="s">
        <v>97</v>
      </c>
      <c r="C98" s="42" t="s">
        <v>216</v>
      </c>
      <c r="D98" s="12" t="s">
        <v>86</v>
      </c>
      <c r="E98" s="23" t="s">
        <v>95</v>
      </c>
      <c r="F98" s="94">
        <f t="shared" si="10"/>
        <v>3</v>
      </c>
      <c r="G98" s="179"/>
      <c r="H98" s="122">
        <f t="shared" si="7"/>
        <v>0</v>
      </c>
      <c r="I98" s="122">
        <f t="shared" si="8"/>
        <v>0</v>
      </c>
      <c r="J98" s="122">
        <f t="shared" si="9"/>
        <v>0</v>
      </c>
      <c r="K98" s="127"/>
      <c r="L98" s="28"/>
      <c r="M98" s="28"/>
      <c r="N98" s="128"/>
      <c r="O98" s="28"/>
      <c r="P98" s="28"/>
      <c r="Q98" s="130"/>
      <c r="R98" s="28"/>
      <c r="S98" s="28"/>
      <c r="T98" s="146"/>
      <c r="U98" s="28"/>
      <c r="V98" s="28"/>
      <c r="W98" s="158"/>
      <c r="X98" s="28"/>
      <c r="Y98" s="28"/>
      <c r="Z98" s="163"/>
      <c r="AA98" s="116">
        <v>1</v>
      </c>
      <c r="AB98" s="116">
        <v>2</v>
      </c>
      <c r="AC98" s="138"/>
      <c r="AD98" s="116"/>
      <c r="AE98" s="116"/>
      <c r="AF98" s="152"/>
      <c r="AG98" s="28"/>
      <c r="AH98" s="28"/>
      <c r="AI98" s="156"/>
    </row>
    <row r="99" spans="1:35" ht="20.25">
      <c r="A99" s="39"/>
      <c r="B99" s="98" t="s">
        <v>85</v>
      </c>
      <c r="C99" s="97" t="s">
        <v>105</v>
      </c>
      <c r="D99" s="95" t="s">
        <v>86</v>
      </c>
      <c r="E99" s="96" t="s">
        <v>87</v>
      </c>
      <c r="F99" s="94">
        <f t="shared" si="10"/>
        <v>3</v>
      </c>
      <c r="G99" s="179"/>
      <c r="H99" s="122">
        <f t="shared" si="7"/>
        <v>0</v>
      </c>
      <c r="I99" s="122">
        <f t="shared" si="8"/>
        <v>0</v>
      </c>
      <c r="J99" s="122">
        <f t="shared" si="9"/>
        <v>0</v>
      </c>
      <c r="K99" s="127"/>
      <c r="L99" s="28"/>
      <c r="M99" s="28"/>
      <c r="N99" s="128"/>
      <c r="O99" s="28"/>
      <c r="P99" s="28"/>
      <c r="Q99" s="130"/>
      <c r="R99" s="28"/>
      <c r="S99" s="28"/>
      <c r="T99" s="146"/>
      <c r="U99" s="28"/>
      <c r="V99" s="28"/>
      <c r="W99" s="158"/>
      <c r="X99" s="28"/>
      <c r="Y99" s="28"/>
      <c r="Z99" s="163"/>
      <c r="AA99" s="116"/>
      <c r="AB99" s="116"/>
      <c r="AC99" s="138"/>
      <c r="AD99" s="116">
        <v>1</v>
      </c>
      <c r="AE99" s="116">
        <v>1</v>
      </c>
      <c r="AF99" s="152"/>
      <c r="AG99" s="116">
        <v>1</v>
      </c>
      <c r="AH99" s="116">
        <v>0</v>
      </c>
      <c r="AI99" s="156"/>
    </row>
    <row r="100" spans="1:35" ht="20.25">
      <c r="A100" s="39"/>
      <c r="B100" s="98" t="s">
        <v>85</v>
      </c>
      <c r="C100" s="97" t="s">
        <v>321</v>
      </c>
      <c r="D100" s="95" t="s">
        <v>86</v>
      </c>
      <c r="E100" s="96"/>
      <c r="F100" s="94">
        <f t="shared" si="10"/>
        <v>9</v>
      </c>
      <c r="G100" s="179"/>
      <c r="H100" s="122">
        <f t="shared" si="7"/>
        <v>0</v>
      </c>
      <c r="I100" s="122">
        <f t="shared" si="8"/>
        <v>0</v>
      </c>
      <c r="J100" s="122">
        <f t="shared" si="9"/>
        <v>0</v>
      </c>
      <c r="K100" s="127"/>
      <c r="L100" s="136">
        <v>3</v>
      </c>
      <c r="M100" s="136">
        <v>6</v>
      </c>
      <c r="N100" s="128"/>
      <c r="O100" s="28"/>
      <c r="P100" s="28"/>
      <c r="Q100" s="130"/>
      <c r="R100" s="28"/>
      <c r="S100" s="28"/>
      <c r="T100" s="146"/>
      <c r="U100" s="28"/>
      <c r="V100" s="28"/>
      <c r="W100" s="158"/>
      <c r="X100" s="28"/>
      <c r="Y100" s="28"/>
      <c r="Z100" s="163"/>
      <c r="AA100" s="116"/>
      <c r="AB100" s="116"/>
      <c r="AC100" s="138"/>
      <c r="AD100" s="116"/>
      <c r="AE100" s="116"/>
      <c r="AF100" s="152"/>
      <c r="AG100" s="28"/>
      <c r="AH100" s="28"/>
      <c r="AI100" s="156"/>
    </row>
    <row r="101" spans="1:35" ht="20.25">
      <c r="A101" s="39"/>
      <c r="B101" s="98" t="s">
        <v>85</v>
      </c>
      <c r="C101" s="97" t="s">
        <v>322</v>
      </c>
      <c r="D101" s="95" t="s">
        <v>86</v>
      </c>
      <c r="E101" s="96"/>
      <c r="F101" s="94">
        <f t="shared" si="10"/>
        <v>9</v>
      </c>
      <c r="G101" s="179"/>
      <c r="H101" s="122">
        <f t="shared" si="7"/>
        <v>0</v>
      </c>
      <c r="I101" s="122">
        <f t="shared" si="8"/>
        <v>0</v>
      </c>
      <c r="J101" s="122">
        <f t="shared" si="9"/>
        <v>0</v>
      </c>
      <c r="K101" s="127"/>
      <c r="L101" s="136">
        <v>3</v>
      </c>
      <c r="M101" s="136">
        <v>6</v>
      </c>
      <c r="N101" s="128"/>
      <c r="O101" s="28"/>
      <c r="P101" s="28"/>
      <c r="Q101" s="130"/>
      <c r="R101" s="28"/>
      <c r="S101" s="28"/>
      <c r="T101" s="146"/>
      <c r="U101" s="28"/>
      <c r="V101" s="28"/>
      <c r="W101" s="158"/>
      <c r="X101" s="28"/>
      <c r="Y101" s="28"/>
      <c r="Z101" s="163"/>
      <c r="AA101" s="116"/>
      <c r="AB101" s="116"/>
      <c r="AC101" s="138"/>
      <c r="AD101" s="116"/>
      <c r="AE101" s="116"/>
      <c r="AF101" s="152"/>
      <c r="AG101" s="28"/>
      <c r="AH101" s="28"/>
      <c r="AI101" s="156"/>
    </row>
    <row r="102" spans="1:35" ht="20.25">
      <c r="A102" s="39"/>
      <c r="B102" s="108" t="s">
        <v>85</v>
      </c>
      <c r="C102" s="42" t="s">
        <v>217</v>
      </c>
      <c r="D102" s="12" t="s">
        <v>86</v>
      </c>
      <c r="E102" s="23"/>
      <c r="F102" s="94">
        <f t="shared" si="10"/>
        <v>3</v>
      </c>
      <c r="G102" s="179"/>
      <c r="H102" s="122">
        <f t="shared" si="7"/>
        <v>0</v>
      </c>
      <c r="I102" s="122">
        <f t="shared" si="8"/>
        <v>0</v>
      </c>
      <c r="J102" s="122">
        <f t="shared" si="9"/>
        <v>0</v>
      </c>
      <c r="K102" s="127"/>
      <c r="L102" s="28"/>
      <c r="M102" s="28"/>
      <c r="N102" s="128"/>
      <c r="O102" s="28"/>
      <c r="P102" s="28"/>
      <c r="Q102" s="130"/>
      <c r="R102" s="28"/>
      <c r="S102" s="28"/>
      <c r="T102" s="146"/>
      <c r="U102" s="28"/>
      <c r="V102" s="28"/>
      <c r="W102" s="158"/>
      <c r="X102" s="28"/>
      <c r="Y102" s="28"/>
      <c r="Z102" s="163"/>
      <c r="AA102" s="116"/>
      <c r="AB102" s="116"/>
      <c r="AC102" s="138"/>
      <c r="AD102" s="116">
        <v>2</v>
      </c>
      <c r="AE102" s="116">
        <v>1</v>
      </c>
      <c r="AF102" s="152"/>
      <c r="AG102" s="28"/>
      <c r="AH102" s="28"/>
      <c r="AI102" s="156"/>
    </row>
    <row r="103" spans="1:35" ht="20.25">
      <c r="A103" s="39"/>
      <c r="B103" s="39" t="s">
        <v>85</v>
      </c>
      <c r="C103" s="42" t="s">
        <v>222</v>
      </c>
      <c r="D103" s="12" t="s">
        <v>86</v>
      </c>
      <c r="E103" s="23"/>
      <c r="F103" s="94">
        <f t="shared" si="10"/>
        <v>6</v>
      </c>
      <c r="G103" s="179"/>
      <c r="H103" s="122">
        <f t="shared" si="7"/>
        <v>0</v>
      </c>
      <c r="I103" s="122">
        <f t="shared" si="8"/>
        <v>0</v>
      </c>
      <c r="J103" s="122">
        <f t="shared" si="9"/>
        <v>0</v>
      </c>
      <c r="K103" s="127"/>
      <c r="L103" s="28"/>
      <c r="M103" s="28"/>
      <c r="N103" s="128"/>
      <c r="O103" s="28"/>
      <c r="P103" s="28"/>
      <c r="Q103" s="130"/>
      <c r="R103" s="28"/>
      <c r="S103" s="28"/>
      <c r="T103" s="146"/>
      <c r="U103" s="28"/>
      <c r="V103" s="28"/>
      <c r="W103" s="158"/>
      <c r="X103" s="28"/>
      <c r="Y103" s="28"/>
      <c r="Z103" s="163"/>
      <c r="AA103" s="116"/>
      <c r="AB103" s="116"/>
      <c r="AC103" s="138"/>
      <c r="AD103" s="116">
        <v>3</v>
      </c>
      <c r="AE103" s="116">
        <v>3</v>
      </c>
      <c r="AF103" s="152"/>
      <c r="AG103" s="28"/>
      <c r="AH103" s="28"/>
      <c r="AI103" s="156"/>
    </row>
    <row r="104" spans="1:35" ht="20.25">
      <c r="A104" s="39"/>
      <c r="B104" s="39" t="s">
        <v>85</v>
      </c>
      <c r="C104" s="42" t="s">
        <v>221</v>
      </c>
      <c r="D104" s="12" t="s">
        <v>86</v>
      </c>
      <c r="E104" s="23" t="s">
        <v>87</v>
      </c>
      <c r="F104" s="94">
        <f t="shared" si="10"/>
        <v>4</v>
      </c>
      <c r="G104" s="179"/>
      <c r="H104" s="122">
        <f t="shared" si="7"/>
        <v>0</v>
      </c>
      <c r="I104" s="122">
        <f t="shared" si="8"/>
        <v>0</v>
      </c>
      <c r="J104" s="122">
        <f t="shared" si="9"/>
        <v>0</v>
      </c>
      <c r="K104" s="127"/>
      <c r="L104" s="28"/>
      <c r="M104" s="28"/>
      <c r="N104" s="128"/>
      <c r="O104" s="28"/>
      <c r="P104" s="28"/>
      <c r="Q104" s="130"/>
      <c r="R104" s="28"/>
      <c r="S104" s="28"/>
      <c r="T104" s="146"/>
      <c r="U104" s="28"/>
      <c r="V104" s="28"/>
      <c r="W104" s="158"/>
      <c r="X104" s="28"/>
      <c r="Y104" s="28"/>
      <c r="Z104" s="163"/>
      <c r="AA104" s="116"/>
      <c r="AB104" s="116"/>
      <c r="AC104" s="138"/>
      <c r="AD104" s="116">
        <v>2</v>
      </c>
      <c r="AE104" s="116">
        <v>2</v>
      </c>
      <c r="AF104" s="152"/>
      <c r="AG104" s="28"/>
      <c r="AH104" s="28"/>
      <c r="AI104" s="156"/>
    </row>
    <row r="105" spans="1:35" ht="20.25">
      <c r="A105" s="39"/>
      <c r="B105" s="39" t="s">
        <v>85</v>
      </c>
      <c r="C105" s="42" t="s">
        <v>221</v>
      </c>
      <c r="D105" s="12" t="s">
        <v>86</v>
      </c>
      <c r="E105" s="23" t="s">
        <v>93</v>
      </c>
      <c r="F105" s="94">
        <f t="shared" si="10"/>
        <v>4</v>
      </c>
      <c r="G105" s="179"/>
      <c r="H105" s="122">
        <f t="shared" si="7"/>
        <v>0</v>
      </c>
      <c r="I105" s="122">
        <f t="shared" si="8"/>
        <v>0</v>
      </c>
      <c r="J105" s="122">
        <f t="shared" si="9"/>
        <v>0</v>
      </c>
      <c r="K105" s="127"/>
      <c r="L105" s="28"/>
      <c r="M105" s="28"/>
      <c r="N105" s="128"/>
      <c r="O105" s="28"/>
      <c r="P105" s="28"/>
      <c r="Q105" s="130"/>
      <c r="R105" s="28"/>
      <c r="S105" s="28"/>
      <c r="T105" s="146"/>
      <c r="U105" s="28"/>
      <c r="V105" s="28"/>
      <c r="W105" s="158"/>
      <c r="X105" s="28"/>
      <c r="Y105" s="28"/>
      <c r="Z105" s="163"/>
      <c r="AA105" s="116"/>
      <c r="AB105" s="116"/>
      <c r="AC105" s="138"/>
      <c r="AD105" s="116">
        <v>2</v>
      </c>
      <c r="AE105" s="116">
        <v>2</v>
      </c>
      <c r="AF105" s="152"/>
      <c r="AG105" s="28"/>
      <c r="AH105" s="28"/>
      <c r="AI105" s="156"/>
    </row>
    <row r="106" spans="1:35" ht="20.25">
      <c r="A106" s="39"/>
      <c r="B106" s="39" t="s">
        <v>85</v>
      </c>
      <c r="C106" s="42" t="s">
        <v>221</v>
      </c>
      <c r="D106" s="12" t="s">
        <v>86</v>
      </c>
      <c r="E106" s="23" t="s">
        <v>95</v>
      </c>
      <c r="F106" s="94">
        <f t="shared" si="10"/>
        <v>4</v>
      </c>
      <c r="G106" s="179"/>
      <c r="H106" s="122">
        <f t="shared" si="7"/>
        <v>0</v>
      </c>
      <c r="I106" s="122">
        <f t="shared" si="8"/>
        <v>0</v>
      </c>
      <c r="J106" s="122">
        <f t="shared" si="9"/>
        <v>0</v>
      </c>
      <c r="K106" s="127"/>
      <c r="L106" s="28"/>
      <c r="M106" s="28"/>
      <c r="N106" s="128"/>
      <c r="O106" s="28"/>
      <c r="P106" s="28"/>
      <c r="Q106" s="130"/>
      <c r="R106" s="28"/>
      <c r="S106" s="28"/>
      <c r="T106" s="146"/>
      <c r="U106" s="28"/>
      <c r="V106" s="28"/>
      <c r="W106" s="158"/>
      <c r="X106" s="28"/>
      <c r="Y106" s="28"/>
      <c r="Z106" s="163"/>
      <c r="AA106" s="116"/>
      <c r="AB106" s="116"/>
      <c r="AC106" s="138"/>
      <c r="AD106" s="116">
        <v>2</v>
      </c>
      <c r="AE106" s="116">
        <v>2</v>
      </c>
      <c r="AF106" s="152"/>
      <c r="AG106" s="28"/>
      <c r="AH106" s="28"/>
      <c r="AI106" s="156"/>
    </row>
    <row r="107" spans="1:35" ht="20.25">
      <c r="A107" s="39"/>
      <c r="B107" s="39" t="s">
        <v>85</v>
      </c>
      <c r="C107" s="42" t="s">
        <v>221</v>
      </c>
      <c r="D107" s="12" t="s">
        <v>86</v>
      </c>
      <c r="E107" s="23" t="s">
        <v>94</v>
      </c>
      <c r="F107" s="94">
        <f t="shared" si="10"/>
        <v>4</v>
      </c>
      <c r="G107" s="179"/>
      <c r="H107" s="122">
        <f t="shared" si="7"/>
        <v>0</v>
      </c>
      <c r="I107" s="122">
        <f t="shared" si="8"/>
        <v>0</v>
      </c>
      <c r="J107" s="122">
        <f t="shared" si="9"/>
        <v>0</v>
      </c>
      <c r="K107" s="127"/>
      <c r="L107" s="28"/>
      <c r="M107" s="28"/>
      <c r="N107" s="128"/>
      <c r="O107" s="28"/>
      <c r="P107" s="28"/>
      <c r="Q107" s="130"/>
      <c r="R107" s="28"/>
      <c r="S107" s="28"/>
      <c r="T107" s="146"/>
      <c r="U107" s="28"/>
      <c r="V107" s="28"/>
      <c r="W107" s="158"/>
      <c r="X107" s="28"/>
      <c r="Y107" s="28"/>
      <c r="Z107" s="163"/>
      <c r="AA107" s="116"/>
      <c r="AB107" s="116"/>
      <c r="AC107" s="138"/>
      <c r="AD107" s="116">
        <v>2</v>
      </c>
      <c r="AE107" s="116">
        <v>2</v>
      </c>
      <c r="AF107" s="152"/>
      <c r="AG107" s="28"/>
      <c r="AH107" s="28"/>
      <c r="AI107" s="156"/>
    </row>
    <row r="108" spans="1:35" ht="20.25">
      <c r="A108" s="39"/>
      <c r="B108" s="47" t="s">
        <v>97</v>
      </c>
      <c r="C108" s="42" t="s">
        <v>327</v>
      </c>
      <c r="D108" s="12" t="s">
        <v>86</v>
      </c>
      <c r="E108" s="23" t="s">
        <v>87</v>
      </c>
      <c r="F108" s="94">
        <f t="shared" si="10"/>
        <v>5</v>
      </c>
      <c r="G108" s="179"/>
      <c r="H108" s="122">
        <f t="shared" si="7"/>
        <v>0</v>
      </c>
      <c r="I108" s="122">
        <f t="shared" si="8"/>
        <v>0</v>
      </c>
      <c r="J108" s="122">
        <f t="shared" si="9"/>
        <v>0</v>
      </c>
      <c r="K108" s="127"/>
      <c r="L108" s="28"/>
      <c r="M108" s="28"/>
      <c r="N108" s="128"/>
      <c r="O108" s="28"/>
      <c r="P108" s="28"/>
      <c r="Q108" s="130"/>
      <c r="R108" s="28"/>
      <c r="S108" s="28"/>
      <c r="T108" s="146"/>
      <c r="U108" s="28"/>
      <c r="V108" s="28"/>
      <c r="W108" s="158"/>
      <c r="X108" s="28"/>
      <c r="Y108" s="28"/>
      <c r="Z108" s="163"/>
      <c r="AA108" s="116"/>
      <c r="AB108" s="116"/>
      <c r="AC108" s="138"/>
      <c r="AD108" s="116">
        <v>2</v>
      </c>
      <c r="AE108" s="116">
        <v>3</v>
      </c>
      <c r="AF108" s="152"/>
      <c r="AG108" s="28"/>
      <c r="AH108" s="28"/>
      <c r="AI108" s="156"/>
    </row>
    <row r="109" spans="1:35" ht="20.25">
      <c r="A109" s="39"/>
      <c r="B109" s="47" t="s">
        <v>97</v>
      </c>
      <c r="C109" s="42" t="s">
        <v>327</v>
      </c>
      <c r="D109" s="35" t="s">
        <v>328</v>
      </c>
      <c r="E109" s="7" t="s">
        <v>329</v>
      </c>
      <c r="F109" s="94">
        <f t="shared" si="10"/>
        <v>3</v>
      </c>
      <c r="G109" s="179"/>
      <c r="H109" s="122">
        <f t="shared" si="7"/>
        <v>0</v>
      </c>
      <c r="I109" s="122">
        <f t="shared" si="8"/>
        <v>0</v>
      </c>
      <c r="J109" s="122">
        <f t="shared" si="9"/>
        <v>0</v>
      </c>
      <c r="K109" s="127"/>
      <c r="L109" s="28"/>
      <c r="M109" s="28"/>
      <c r="N109" s="128"/>
      <c r="O109" s="28"/>
      <c r="P109" s="28"/>
      <c r="Q109" s="130"/>
      <c r="R109" s="28"/>
      <c r="S109" s="28"/>
      <c r="T109" s="146"/>
      <c r="U109" s="28"/>
      <c r="V109" s="28"/>
      <c r="W109" s="158"/>
      <c r="X109" s="28"/>
      <c r="Y109" s="28"/>
      <c r="Z109" s="163"/>
      <c r="AA109" s="116"/>
      <c r="AB109" s="116"/>
      <c r="AC109" s="138"/>
      <c r="AD109" s="116">
        <v>1</v>
      </c>
      <c r="AE109" s="116">
        <v>2</v>
      </c>
      <c r="AF109" s="152"/>
      <c r="AG109" s="28"/>
      <c r="AH109" s="28"/>
      <c r="AI109" s="156"/>
    </row>
    <row r="110" spans="1:35" ht="20.25">
      <c r="A110" s="39"/>
      <c r="B110" s="92" t="s">
        <v>97</v>
      </c>
      <c r="C110" s="42" t="s">
        <v>223</v>
      </c>
      <c r="D110" s="12" t="s">
        <v>86</v>
      </c>
      <c r="E110" s="23" t="s">
        <v>87</v>
      </c>
      <c r="F110" s="94">
        <f t="shared" si="10"/>
        <v>6</v>
      </c>
      <c r="G110" s="179"/>
      <c r="H110" s="122">
        <f t="shared" si="7"/>
        <v>0</v>
      </c>
      <c r="I110" s="122">
        <f t="shared" si="8"/>
        <v>0</v>
      </c>
      <c r="J110" s="122">
        <f t="shared" si="9"/>
        <v>0</v>
      </c>
      <c r="K110" s="127"/>
      <c r="L110" s="28"/>
      <c r="M110" s="28"/>
      <c r="N110" s="128"/>
      <c r="O110" s="28"/>
      <c r="P110" s="28"/>
      <c r="Q110" s="130"/>
      <c r="R110" s="28"/>
      <c r="S110" s="28"/>
      <c r="T110" s="146"/>
      <c r="U110" s="28"/>
      <c r="V110" s="28"/>
      <c r="W110" s="158"/>
      <c r="X110" s="28"/>
      <c r="Y110" s="28"/>
      <c r="Z110" s="163"/>
      <c r="AA110" s="116">
        <v>2</v>
      </c>
      <c r="AB110" s="116">
        <v>4</v>
      </c>
      <c r="AC110" s="138"/>
      <c r="AD110" s="116"/>
      <c r="AE110" s="116"/>
      <c r="AF110" s="152"/>
      <c r="AG110" s="28"/>
      <c r="AH110" s="28"/>
      <c r="AI110" s="156"/>
    </row>
    <row r="111" spans="1:35" ht="20.25">
      <c r="A111" s="39"/>
      <c r="B111" s="92" t="s">
        <v>97</v>
      </c>
      <c r="C111" s="42" t="s">
        <v>223</v>
      </c>
      <c r="D111" s="12" t="s">
        <v>86</v>
      </c>
      <c r="E111" s="23" t="s">
        <v>93</v>
      </c>
      <c r="F111" s="94">
        <f t="shared" si="10"/>
        <v>4</v>
      </c>
      <c r="G111" s="179"/>
      <c r="H111" s="122">
        <f t="shared" si="7"/>
        <v>0</v>
      </c>
      <c r="I111" s="122">
        <f t="shared" si="8"/>
        <v>0</v>
      </c>
      <c r="J111" s="122">
        <f t="shared" si="9"/>
        <v>0</v>
      </c>
      <c r="K111" s="127"/>
      <c r="L111" s="28"/>
      <c r="M111" s="28"/>
      <c r="N111" s="128"/>
      <c r="O111" s="28"/>
      <c r="P111" s="28"/>
      <c r="Q111" s="130"/>
      <c r="R111" s="28"/>
      <c r="S111" s="28"/>
      <c r="T111" s="146"/>
      <c r="U111" s="28"/>
      <c r="V111" s="28"/>
      <c r="W111" s="158"/>
      <c r="X111" s="28"/>
      <c r="Y111" s="28"/>
      <c r="Z111" s="163"/>
      <c r="AA111" s="116">
        <v>1</v>
      </c>
      <c r="AB111" s="116">
        <v>3</v>
      </c>
      <c r="AC111" s="138"/>
      <c r="AD111" s="116"/>
      <c r="AE111" s="116"/>
      <c r="AF111" s="152"/>
      <c r="AG111" s="28"/>
      <c r="AH111" s="28"/>
      <c r="AI111" s="156"/>
    </row>
    <row r="112" spans="1:35" ht="20.25">
      <c r="A112" s="39"/>
      <c r="B112" s="92" t="s">
        <v>97</v>
      </c>
      <c r="C112" s="42" t="s">
        <v>223</v>
      </c>
      <c r="D112" s="12" t="s">
        <v>86</v>
      </c>
      <c r="E112" s="23" t="s">
        <v>94</v>
      </c>
      <c r="F112" s="94">
        <f t="shared" si="10"/>
        <v>4</v>
      </c>
      <c r="G112" s="179"/>
      <c r="H112" s="122">
        <f t="shared" si="7"/>
        <v>0</v>
      </c>
      <c r="I112" s="122">
        <f t="shared" si="8"/>
        <v>0</v>
      </c>
      <c r="J112" s="122">
        <f t="shared" si="9"/>
        <v>0</v>
      </c>
      <c r="K112" s="127"/>
      <c r="L112" s="28"/>
      <c r="M112" s="28"/>
      <c r="N112" s="128"/>
      <c r="O112" s="28"/>
      <c r="P112" s="28"/>
      <c r="Q112" s="130"/>
      <c r="R112" s="28"/>
      <c r="S112" s="28"/>
      <c r="T112" s="146"/>
      <c r="U112" s="28"/>
      <c r="V112" s="28"/>
      <c r="W112" s="158"/>
      <c r="X112" s="28"/>
      <c r="Y112" s="28"/>
      <c r="Z112" s="163"/>
      <c r="AA112" s="116">
        <v>1</v>
      </c>
      <c r="AB112" s="116">
        <v>3</v>
      </c>
      <c r="AC112" s="138"/>
      <c r="AD112" s="116"/>
      <c r="AE112" s="116"/>
      <c r="AF112" s="152"/>
      <c r="AG112" s="28"/>
      <c r="AH112" s="28"/>
      <c r="AI112" s="156"/>
    </row>
    <row r="113" spans="1:35" ht="20.25">
      <c r="A113" s="39"/>
      <c r="B113" s="92" t="s">
        <v>97</v>
      </c>
      <c r="C113" s="42" t="s">
        <v>223</v>
      </c>
      <c r="D113" s="12" t="s">
        <v>86</v>
      </c>
      <c r="E113" s="23" t="s">
        <v>95</v>
      </c>
      <c r="F113" s="94">
        <f t="shared" si="10"/>
        <v>4</v>
      </c>
      <c r="G113" s="179"/>
      <c r="H113" s="122">
        <f t="shared" si="7"/>
        <v>0</v>
      </c>
      <c r="I113" s="122">
        <f t="shared" si="8"/>
        <v>0</v>
      </c>
      <c r="J113" s="122">
        <f t="shared" si="9"/>
        <v>0</v>
      </c>
      <c r="K113" s="127"/>
      <c r="L113" s="28"/>
      <c r="M113" s="28"/>
      <c r="N113" s="128"/>
      <c r="O113" s="28"/>
      <c r="P113" s="28"/>
      <c r="Q113" s="130"/>
      <c r="R113" s="28"/>
      <c r="S113" s="28"/>
      <c r="T113" s="146"/>
      <c r="U113" s="28"/>
      <c r="V113" s="28"/>
      <c r="W113" s="158"/>
      <c r="X113" s="28"/>
      <c r="Y113" s="28"/>
      <c r="Z113" s="163"/>
      <c r="AA113" s="116">
        <v>1</v>
      </c>
      <c r="AB113" s="116">
        <v>3</v>
      </c>
      <c r="AC113" s="138"/>
      <c r="AD113" s="116"/>
      <c r="AE113" s="116"/>
      <c r="AF113" s="152"/>
      <c r="AG113" s="28"/>
      <c r="AH113" s="28"/>
      <c r="AI113" s="156"/>
    </row>
    <row r="114" spans="1:35" ht="20.25">
      <c r="A114" s="39"/>
      <c r="B114" s="92" t="s">
        <v>97</v>
      </c>
      <c r="C114" s="42" t="s">
        <v>280</v>
      </c>
      <c r="D114" s="12" t="s">
        <v>86</v>
      </c>
      <c r="E114" s="23" t="s">
        <v>87</v>
      </c>
      <c r="F114" s="94">
        <f t="shared" si="10"/>
        <v>2</v>
      </c>
      <c r="G114" s="179"/>
      <c r="H114" s="122">
        <f t="shared" si="7"/>
        <v>0</v>
      </c>
      <c r="I114" s="122">
        <f t="shared" si="8"/>
        <v>0</v>
      </c>
      <c r="J114" s="122">
        <f t="shared" si="9"/>
        <v>0</v>
      </c>
      <c r="K114" s="127"/>
      <c r="L114" s="28"/>
      <c r="M114" s="28"/>
      <c r="N114" s="128"/>
      <c r="O114" s="116">
        <v>1</v>
      </c>
      <c r="P114" s="116">
        <v>1</v>
      </c>
      <c r="Q114" s="130"/>
      <c r="R114" s="28"/>
      <c r="S114" s="28"/>
      <c r="T114" s="146"/>
      <c r="U114" s="28"/>
      <c r="V114" s="28"/>
      <c r="W114" s="158"/>
      <c r="X114" s="28"/>
      <c r="Y114" s="28"/>
      <c r="Z114" s="163"/>
      <c r="AA114" s="116"/>
      <c r="AB114" s="116"/>
      <c r="AC114" s="138"/>
      <c r="AD114" s="116"/>
      <c r="AE114" s="116"/>
      <c r="AF114" s="152"/>
      <c r="AG114" s="28"/>
      <c r="AH114" s="28"/>
      <c r="AI114" s="156"/>
    </row>
    <row r="115" spans="1:35" ht="20.25">
      <c r="A115" s="39"/>
      <c r="B115" s="92" t="s">
        <v>97</v>
      </c>
      <c r="C115" s="42" t="s">
        <v>280</v>
      </c>
      <c r="D115" s="12" t="s">
        <v>86</v>
      </c>
      <c r="E115" s="23" t="s">
        <v>93</v>
      </c>
      <c r="F115" s="94">
        <f t="shared" si="10"/>
        <v>2</v>
      </c>
      <c r="G115" s="179"/>
      <c r="H115" s="122">
        <f t="shared" si="7"/>
        <v>0</v>
      </c>
      <c r="I115" s="122">
        <f t="shared" si="8"/>
        <v>0</v>
      </c>
      <c r="J115" s="122">
        <f t="shared" si="9"/>
        <v>0</v>
      </c>
      <c r="K115" s="127"/>
      <c r="L115" s="28"/>
      <c r="M115" s="28"/>
      <c r="N115" s="128"/>
      <c r="O115" s="116">
        <v>1</v>
      </c>
      <c r="P115" s="116">
        <v>1</v>
      </c>
      <c r="Q115" s="130"/>
      <c r="R115" s="28"/>
      <c r="S115" s="28"/>
      <c r="T115" s="146"/>
      <c r="U115" s="28"/>
      <c r="V115" s="28"/>
      <c r="W115" s="158"/>
      <c r="X115" s="28"/>
      <c r="Y115" s="28"/>
      <c r="Z115" s="163"/>
      <c r="AA115" s="116"/>
      <c r="AB115" s="116"/>
      <c r="AC115" s="138"/>
      <c r="AD115" s="116"/>
      <c r="AE115" s="116"/>
      <c r="AF115" s="152"/>
      <c r="AG115" s="28"/>
      <c r="AH115" s="28"/>
      <c r="AI115" s="156"/>
    </row>
    <row r="116" spans="1:35" ht="20.25">
      <c r="A116" s="39"/>
      <c r="B116" s="92" t="s">
        <v>97</v>
      </c>
      <c r="C116" s="42" t="s">
        <v>280</v>
      </c>
      <c r="D116" s="12" t="s">
        <v>86</v>
      </c>
      <c r="E116" s="23" t="s">
        <v>94</v>
      </c>
      <c r="F116" s="94">
        <f t="shared" si="10"/>
        <v>2</v>
      </c>
      <c r="G116" s="179"/>
      <c r="H116" s="122">
        <f t="shared" si="7"/>
        <v>0</v>
      </c>
      <c r="I116" s="122">
        <f t="shared" si="8"/>
        <v>0</v>
      </c>
      <c r="J116" s="122">
        <f t="shared" si="9"/>
        <v>0</v>
      </c>
      <c r="K116" s="127"/>
      <c r="L116" s="28"/>
      <c r="M116" s="28"/>
      <c r="N116" s="128"/>
      <c r="O116" s="116">
        <v>1</v>
      </c>
      <c r="P116" s="116">
        <v>1</v>
      </c>
      <c r="Q116" s="130"/>
      <c r="R116" s="28"/>
      <c r="S116" s="28"/>
      <c r="T116" s="146"/>
      <c r="U116" s="28"/>
      <c r="V116" s="28"/>
      <c r="W116" s="158"/>
      <c r="X116" s="28"/>
      <c r="Y116" s="28"/>
      <c r="Z116" s="163"/>
      <c r="AA116" s="116"/>
      <c r="AB116" s="116"/>
      <c r="AC116" s="138"/>
      <c r="AD116" s="116"/>
      <c r="AE116" s="116"/>
      <c r="AF116" s="152"/>
      <c r="AG116" s="28"/>
      <c r="AH116" s="28"/>
      <c r="AI116" s="156"/>
    </row>
    <row r="117" spans="1:35" ht="20.25">
      <c r="A117" s="39"/>
      <c r="B117" s="92" t="s">
        <v>97</v>
      </c>
      <c r="C117" s="42" t="s">
        <v>280</v>
      </c>
      <c r="D117" s="12" t="s">
        <v>86</v>
      </c>
      <c r="E117" s="23" t="s">
        <v>95</v>
      </c>
      <c r="F117" s="94">
        <f t="shared" si="10"/>
        <v>2</v>
      </c>
      <c r="G117" s="179"/>
      <c r="H117" s="122">
        <f t="shared" si="7"/>
        <v>0</v>
      </c>
      <c r="I117" s="122">
        <f t="shared" si="8"/>
        <v>0</v>
      </c>
      <c r="J117" s="122">
        <f t="shared" si="9"/>
        <v>0</v>
      </c>
      <c r="K117" s="127"/>
      <c r="L117" s="28"/>
      <c r="M117" s="28"/>
      <c r="N117" s="128"/>
      <c r="O117" s="116">
        <v>1</v>
      </c>
      <c r="P117" s="116">
        <v>1</v>
      </c>
      <c r="Q117" s="130"/>
      <c r="R117" s="28"/>
      <c r="S117" s="28"/>
      <c r="T117" s="146"/>
      <c r="U117" s="28"/>
      <c r="V117" s="28"/>
      <c r="W117" s="158"/>
      <c r="X117" s="28"/>
      <c r="Y117" s="28"/>
      <c r="Z117" s="163"/>
      <c r="AA117" s="116"/>
      <c r="AB117" s="116"/>
      <c r="AC117" s="138"/>
      <c r="AD117" s="116"/>
      <c r="AE117" s="116"/>
      <c r="AF117" s="152"/>
      <c r="AG117" s="28"/>
      <c r="AH117" s="28"/>
      <c r="AI117" s="156"/>
    </row>
    <row r="118" spans="1:35" ht="20.25">
      <c r="A118" s="39"/>
      <c r="B118" s="92" t="s">
        <v>97</v>
      </c>
      <c r="C118" s="42" t="s">
        <v>224</v>
      </c>
      <c r="D118" s="12" t="s">
        <v>86</v>
      </c>
      <c r="E118" s="23"/>
      <c r="F118" s="94">
        <f t="shared" si="10"/>
        <v>4</v>
      </c>
      <c r="G118" s="179"/>
      <c r="H118" s="122">
        <f t="shared" si="7"/>
        <v>0</v>
      </c>
      <c r="I118" s="122">
        <f t="shared" si="8"/>
        <v>0</v>
      </c>
      <c r="J118" s="122">
        <f t="shared" si="9"/>
        <v>0</v>
      </c>
      <c r="K118" s="127"/>
      <c r="L118" s="28"/>
      <c r="M118" s="28"/>
      <c r="N118" s="128"/>
      <c r="O118" s="28"/>
      <c r="P118" s="28"/>
      <c r="Q118" s="130"/>
      <c r="R118" s="28"/>
      <c r="S118" s="28"/>
      <c r="T118" s="146"/>
      <c r="U118" s="116">
        <v>0</v>
      </c>
      <c r="V118" s="116">
        <v>2</v>
      </c>
      <c r="W118" s="158"/>
      <c r="X118" s="28"/>
      <c r="Y118" s="28"/>
      <c r="Z118" s="163"/>
      <c r="AA118" s="116">
        <v>1</v>
      </c>
      <c r="AB118" s="116">
        <v>1</v>
      </c>
      <c r="AC118" s="138"/>
      <c r="AD118" s="116"/>
      <c r="AE118" s="116"/>
      <c r="AF118" s="152"/>
      <c r="AG118" s="28"/>
      <c r="AH118" s="28"/>
      <c r="AI118" s="156"/>
    </row>
    <row r="119" spans="1:35" ht="20.25">
      <c r="A119" s="39"/>
      <c r="B119" s="92" t="s">
        <v>97</v>
      </c>
      <c r="C119" s="42" t="s">
        <v>265</v>
      </c>
      <c r="D119" s="12" t="s">
        <v>86</v>
      </c>
      <c r="E119" s="23" t="s">
        <v>87</v>
      </c>
      <c r="F119" s="94">
        <f t="shared" si="10"/>
        <v>2</v>
      </c>
      <c r="G119" s="179"/>
      <c r="H119" s="122">
        <f t="shared" si="7"/>
        <v>0</v>
      </c>
      <c r="I119" s="122">
        <f t="shared" si="8"/>
        <v>0</v>
      </c>
      <c r="J119" s="122">
        <f t="shared" si="9"/>
        <v>0</v>
      </c>
      <c r="K119" s="127"/>
      <c r="L119" s="28"/>
      <c r="M119" s="28"/>
      <c r="N119" s="128"/>
      <c r="O119" s="28"/>
      <c r="P119" s="28"/>
      <c r="Q119" s="130"/>
      <c r="R119" s="28"/>
      <c r="S119" s="28"/>
      <c r="T119" s="146"/>
      <c r="U119" s="28"/>
      <c r="V119" s="28"/>
      <c r="W119" s="158"/>
      <c r="X119" s="28"/>
      <c r="Y119" s="28"/>
      <c r="Z119" s="163"/>
      <c r="AA119" s="116">
        <v>1</v>
      </c>
      <c r="AB119" s="116">
        <v>1</v>
      </c>
      <c r="AC119" s="138"/>
      <c r="AD119" s="116"/>
      <c r="AE119" s="116"/>
      <c r="AF119" s="152"/>
      <c r="AG119" s="28"/>
      <c r="AH119" s="28"/>
      <c r="AI119" s="156"/>
    </row>
    <row r="120" spans="1:35" ht="20.25">
      <c r="A120" s="39"/>
      <c r="B120" s="92" t="s">
        <v>97</v>
      </c>
      <c r="C120" s="42" t="s">
        <v>267</v>
      </c>
      <c r="D120" s="12" t="s">
        <v>86</v>
      </c>
      <c r="E120" s="23" t="s">
        <v>94</v>
      </c>
      <c r="F120" s="94">
        <f t="shared" si="10"/>
        <v>2</v>
      </c>
      <c r="G120" s="179"/>
      <c r="H120" s="122">
        <f t="shared" si="7"/>
        <v>0</v>
      </c>
      <c r="I120" s="122">
        <f t="shared" si="8"/>
        <v>0</v>
      </c>
      <c r="J120" s="122">
        <f t="shared" si="9"/>
        <v>0</v>
      </c>
      <c r="K120" s="127"/>
      <c r="L120" s="28"/>
      <c r="M120" s="28"/>
      <c r="N120" s="128"/>
      <c r="O120" s="28"/>
      <c r="P120" s="28"/>
      <c r="Q120" s="130"/>
      <c r="R120" s="28"/>
      <c r="S120" s="28"/>
      <c r="T120" s="146"/>
      <c r="U120" s="28"/>
      <c r="V120" s="28"/>
      <c r="W120" s="158"/>
      <c r="X120" s="28"/>
      <c r="Y120" s="28"/>
      <c r="Z120" s="163"/>
      <c r="AA120" s="116">
        <v>1</v>
      </c>
      <c r="AB120" s="116">
        <v>1</v>
      </c>
      <c r="AC120" s="138"/>
      <c r="AD120" s="116"/>
      <c r="AE120" s="116"/>
      <c r="AF120" s="152"/>
      <c r="AG120" s="28"/>
      <c r="AH120" s="28"/>
      <c r="AI120" s="156"/>
    </row>
    <row r="121" spans="1:35" ht="20.25">
      <c r="A121" s="39"/>
      <c r="B121" s="92" t="s">
        <v>97</v>
      </c>
      <c r="C121" s="42" t="s">
        <v>267</v>
      </c>
      <c r="D121" s="12" t="s">
        <v>86</v>
      </c>
      <c r="E121" s="23" t="s">
        <v>95</v>
      </c>
      <c r="F121" s="94">
        <f t="shared" si="10"/>
        <v>2</v>
      </c>
      <c r="G121" s="179"/>
      <c r="H121" s="122">
        <f t="shared" si="7"/>
        <v>0</v>
      </c>
      <c r="I121" s="122">
        <f t="shared" si="8"/>
        <v>0</v>
      </c>
      <c r="J121" s="122">
        <f t="shared" si="9"/>
        <v>0</v>
      </c>
      <c r="K121" s="127"/>
      <c r="L121" s="28"/>
      <c r="M121" s="28"/>
      <c r="N121" s="128"/>
      <c r="O121" s="28"/>
      <c r="P121" s="28"/>
      <c r="Q121" s="130"/>
      <c r="R121" s="28"/>
      <c r="S121" s="28"/>
      <c r="T121" s="146"/>
      <c r="U121" s="28"/>
      <c r="V121" s="28"/>
      <c r="W121" s="158"/>
      <c r="X121" s="28"/>
      <c r="Y121" s="28"/>
      <c r="Z121" s="163"/>
      <c r="AA121" s="116">
        <v>1</v>
      </c>
      <c r="AB121" s="116">
        <v>1</v>
      </c>
      <c r="AC121" s="138"/>
      <c r="AD121" s="116"/>
      <c r="AE121" s="116"/>
      <c r="AF121" s="152"/>
      <c r="AG121" s="28"/>
      <c r="AH121" s="28"/>
      <c r="AI121" s="156"/>
    </row>
    <row r="122" spans="1:35" ht="20.25">
      <c r="A122" s="39"/>
      <c r="B122" s="92" t="s">
        <v>97</v>
      </c>
      <c r="C122" s="42" t="s">
        <v>267</v>
      </c>
      <c r="D122" s="12" t="s">
        <v>86</v>
      </c>
      <c r="E122" s="23" t="s">
        <v>93</v>
      </c>
      <c r="F122" s="94">
        <f t="shared" si="10"/>
        <v>2</v>
      </c>
      <c r="G122" s="179"/>
      <c r="H122" s="122">
        <f t="shared" si="7"/>
        <v>0</v>
      </c>
      <c r="I122" s="122">
        <f t="shared" si="8"/>
        <v>0</v>
      </c>
      <c r="J122" s="122">
        <f t="shared" si="9"/>
        <v>0</v>
      </c>
      <c r="K122" s="127"/>
      <c r="L122" s="28"/>
      <c r="M122" s="28"/>
      <c r="N122" s="128"/>
      <c r="O122" s="28"/>
      <c r="P122" s="28"/>
      <c r="Q122" s="130"/>
      <c r="R122" s="28"/>
      <c r="S122" s="28"/>
      <c r="T122" s="146"/>
      <c r="U122" s="28"/>
      <c r="V122" s="28"/>
      <c r="W122" s="158"/>
      <c r="X122" s="28"/>
      <c r="Y122" s="28"/>
      <c r="Z122" s="163"/>
      <c r="AA122" s="116">
        <v>1</v>
      </c>
      <c r="AB122" s="116">
        <v>1</v>
      </c>
      <c r="AC122" s="138"/>
      <c r="AD122" s="116"/>
      <c r="AE122" s="116"/>
      <c r="AF122" s="152"/>
      <c r="AG122" s="28"/>
      <c r="AH122" s="28"/>
      <c r="AI122" s="156"/>
    </row>
    <row r="123" spans="1:35" ht="20.25">
      <c r="A123" s="39"/>
      <c r="B123" s="92" t="s">
        <v>97</v>
      </c>
      <c r="C123" s="42" t="s">
        <v>268</v>
      </c>
      <c r="D123" s="12" t="s">
        <v>86</v>
      </c>
      <c r="E123" s="23" t="s">
        <v>95</v>
      </c>
      <c r="F123" s="94">
        <f t="shared" si="10"/>
        <v>3</v>
      </c>
      <c r="G123" s="179"/>
      <c r="H123" s="122">
        <f t="shared" si="7"/>
        <v>0</v>
      </c>
      <c r="I123" s="122">
        <f t="shared" si="8"/>
        <v>0</v>
      </c>
      <c r="J123" s="122">
        <f t="shared" si="9"/>
        <v>0</v>
      </c>
      <c r="K123" s="127"/>
      <c r="L123" s="28"/>
      <c r="M123" s="28"/>
      <c r="N123" s="128"/>
      <c r="O123" s="28"/>
      <c r="P123" s="28"/>
      <c r="Q123" s="130"/>
      <c r="R123" s="28"/>
      <c r="S123" s="28"/>
      <c r="T123" s="146"/>
      <c r="U123" s="28"/>
      <c r="V123" s="28"/>
      <c r="W123" s="158"/>
      <c r="X123" s="28"/>
      <c r="Y123" s="28"/>
      <c r="Z123" s="163"/>
      <c r="AA123" s="116">
        <v>1</v>
      </c>
      <c r="AB123" s="116">
        <v>2</v>
      </c>
      <c r="AC123" s="138"/>
      <c r="AD123" s="116"/>
      <c r="AE123" s="116"/>
      <c r="AF123" s="152"/>
      <c r="AG123" s="28"/>
      <c r="AH123" s="28"/>
      <c r="AI123" s="156"/>
    </row>
    <row r="124" spans="1:35" ht="20.25">
      <c r="A124" s="39"/>
      <c r="B124" s="92" t="s">
        <v>97</v>
      </c>
      <c r="C124" s="42" t="s">
        <v>268</v>
      </c>
      <c r="D124" s="12" t="s">
        <v>86</v>
      </c>
      <c r="E124" s="23" t="s">
        <v>93</v>
      </c>
      <c r="F124" s="94">
        <f t="shared" si="10"/>
        <v>3</v>
      </c>
      <c r="G124" s="179"/>
      <c r="H124" s="122">
        <f t="shared" si="7"/>
        <v>0</v>
      </c>
      <c r="I124" s="122">
        <f t="shared" si="8"/>
        <v>0</v>
      </c>
      <c r="J124" s="122">
        <f t="shared" si="9"/>
        <v>0</v>
      </c>
      <c r="K124" s="127"/>
      <c r="L124" s="28"/>
      <c r="M124" s="28"/>
      <c r="N124" s="128"/>
      <c r="O124" s="28"/>
      <c r="P124" s="28"/>
      <c r="Q124" s="130"/>
      <c r="R124" s="28"/>
      <c r="S124" s="28"/>
      <c r="T124" s="146"/>
      <c r="U124" s="28"/>
      <c r="V124" s="28"/>
      <c r="W124" s="158"/>
      <c r="X124" s="28"/>
      <c r="Y124" s="28"/>
      <c r="Z124" s="163"/>
      <c r="AA124" s="116">
        <v>1</v>
      </c>
      <c r="AB124" s="116">
        <v>2</v>
      </c>
      <c r="AC124" s="138"/>
      <c r="AD124" s="116"/>
      <c r="AE124" s="116"/>
      <c r="AF124" s="152"/>
      <c r="AG124" s="28"/>
      <c r="AH124" s="28"/>
      <c r="AI124" s="156"/>
    </row>
    <row r="125" spans="1:35" ht="20.25">
      <c r="A125" s="39"/>
      <c r="B125" s="92" t="s">
        <v>97</v>
      </c>
      <c r="C125" s="42" t="s">
        <v>268</v>
      </c>
      <c r="D125" s="12" t="s">
        <v>86</v>
      </c>
      <c r="E125" s="23" t="s">
        <v>94</v>
      </c>
      <c r="F125" s="94">
        <f t="shared" si="10"/>
        <v>3</v>
      </c>
      <c r="G125" s="179"/>
      <c r="H125" s="122">
        <f t="shared" si="7"/>
        <v>0</v>
      </c>
      <c r="I125" s="122">
        <f t="shared" si="8"/>
        <v>0</v>
      </c>
      <c r="J125" s="122">
        <f t="shared" si="9"/>
        <v>0</v>
      </c>
      <c r="K125" s="127"/>
      <c r="L125" s="28"/>
      <c r="M125" s="28"/>
      <c r="N125" s="128"/>
      <c r="O125" s="28"/>
      <c r="P125" s="28"/>
      <c r="Q125" s="130"/>
      <c r="R125" s="28"/>
      <c r="S125" s="28"/>
      <c r="T125" s="146"/>
      <c r="U125" s="28"/>
      <c r="V125" s="28"/>
      <c r="W125" s="158"/>
      <c r="X125" s="28"/>
      <c r="Y125" s="28"/>
      <c r="Z125" s="163"/>
      <c r="AA125" s="116">
        <v>1</v>
      </c>
      <c r="AB125" s="116">
        <v>2</v>
      </c>
      <c r="AC125" s="138"/>
      <c r="AD125" s="116"/>
      <c r="AE125" s="116"/>
      <c r="AF125" s="152"/>
      <c r="AG125" s="28"/>
      <c r="AH125" s="28"/>
      <c r="AI125" s="156"/>
    </row>
    <row r="126" spans="1:35" ht="20.25">
      <c r="A126" s="39"/>
      <c r="B126" s="92" t="s">
        <v>97</v>
      </c>
      <c r="C126" s="42" t="s">
        <v>268</v>
      </c>
      <c r="D126" s="12" t="s">
        <v>86</v>
      </c>
      <c r="E126" s="23" t="s">
        <v>87</v>
      </c>
      <c r="F126" s="94">
        <f t="shared" si="10"/>
        <v>3</v>
      </c>
      <c r="G126" s="179"/>
      <c r="H126" s="122">
        <f t="shared" si="7"/>
        <v>0</v>
      </c>
      <c r="I126" s="122">
        <f t="shared" si="8"/>
        <v>0</v>
      </c>
      <c r="J126" s="122">
        <f t="shared" si="9"/>
        <v>0</v>
      </c>
      <c r="K126" s="127"/>
      <c r="L126" s="28"/>
      <c r="M126" s="28"/>
      <c r="N126" s="128"/>
      <c r="O126" s="28"/>
      <c r="P126" s="28"/>
      <c r="Q126" s="130"/>
      <c r="R126" s="28"/>
      <c r="S126" s="28"/>
      <c r="T126" s="146"/>
      <c r="U126" s="28"/>
      <c r="V126" s="28"/>
      <c r="W126" s="158"/>
      <c r="X126" s="28"/>
      <c r="Y126" s="28"/>
      <c r="Z126" s="163"/>
      <c r="AA126" s="116">
        <v>1</v>
      </c>
      <c r="AB126" s="116">
        <v>2</v>
      </c>
      <c r="AC126" s="138"/>
      <c r="AD126" s="116"/>
      <c r="AE126" s="116"/>
      <c r="AF126" s="152"/>
      <c r="AG126" s="28"/>
      <c r="AH126" s="28"/>
      <c r="AI126" s="156"/>
    </row>
    <row r="127" spans="1:35" ht="32.25" customHeight="1">
      <c r="A127" s="10"/>
      <c r="B127" s="10"/>
      <c r="C127" s="83" t="s">
        <v>219</v>
      </c>
      <c r="D127" s="8" t="s">
        <v>33</v>
      </c>
      <c r="E127" s="23"/>
      <c r="F127" s="94">
        <f t="shared" si="10"/>
        <v>2</v>
      </c>
      <c r="G127" s="179"/>
      <c r="H127" s="122">
        <f t="shared" si="7"/>
        <v>0</v>
      </c>
      <c r="I127" s="122">
        <f t="shared" si="8"/>
        <v>0</v>
      </c>
      <c r="J127" s="122">
        <f t="shared" si="9"/>
        <v>0</v>
      </c>
      <c r="K127" s="127"/>
      <c r="L127" s="28"/>
      <c r="M127" s="28"/>
      <c r="N127" s="128"/>
      <c r="O127" s="116">
        <v>1</v>
      </c>
      <c r="P127" s="116">
        <v>1</v>
      </c>
      <c r="Q127" s="130"/>
      <c r="R127" s="28"/>
      <c r="S127" s="28"/>
      <c r="T127" s="146"/>
      <c r="U127" s="28"/>
      <c r="V127" s="28"/>
      <c r="W127" s="158"/>
      <c r="X127" s="28"/>
      <c r="Y127" s="28"/>
      <c r="Z127" s="163"/>
      <c r="AA127" s="116"/>
      <c r="AB127" s="116"/>
      <c r="AC127" s="138"/>
      <c r="AD127" s="116"/>
      <c r="AE127" s="116"/>
      <c r="AF127" s="152"/>
      <c r="AG127" s="28"/>
      <c r="AH127" s="28"/>
      <c r="AI127" s="156"/>
    </row>
    <row r="128" spans="1:35" ht="15.75">
      <c r="G128" s="137" t="s">
        <v>83</v>
      </c>
      <c r="H128" s="177">
        <f>SUM(H8:H127)</f>
        <v>0</v>
      </c>
      <c r="I128" s="136"/>
      <c r="J128" s="136"/>
      <c r="L128" s="112"/>
      <c r="M128" s="112"/>
    </row>
    <row r="129" spans="7:13" ht="15.75">
      <c r="G129" s="137" t="s">
        <v>80</v>
      </c>
      <c r="H129" s="136"/>
      <c r="I129" s="177">
        <f>SUM(I8:I127)</f>
        <v>0</v>
      </c>
      <c r="J129" s="136"/>
      <c r="L129" s="112"/>
      <c r="M129" s="112"/>
    </row>
    <row r="130" spans="7:13" ht="15.75">
      <c r="G130" s="137" t="s">
        <v>84</v>
      </c>
      <c r="H130" s="136"/>
      <c r="I130" s="136"/>
      <c r="J130" s="177">
        <f>SUM(J8:J127)</f>
        <v>0</v>
      </c>
      <c r="L130" s="112"/>
      <c r="M130" s="112"/>
    </row>
  </sheetData>
  <mergeCells count="8">
    <mergeCell ref="AA4:AB4"/>
    <mergeCell ref="AD4:AE4"/>
    <mergeCell ref="AG4:AH4"/>
    <mergeCell ref="L4:M4"/>
    <mergeCell ref="O4:P4"/>
    <mergeCell ref="R4:S4"/>
    <mergeCell ref="U4:V4"/>
    <mergeCell ref="X4:Y4"/>
  </mergeCells>
  <pageMargins left="0.11811023622047245" right="0.11811023622047245" top="0.15748031496062992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2023-06-09T06:27:25Z</dcterms:modified>
</cp:coreProperties>
</file>